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Miguelks\Desktop\SIC\CALIDAD\CS02-C01_Vr3\"/>
    </mc:Choice>
  </mc:AlternateContent>
  <xr:revisionPtr revIDLastSave="0" documentId="8_{5CDC013B-675C-4C83-B5D4-4746228C7F23}" xr6:coauthVersionLast="45" xr6:coauthVersionMax="45" xr10:uidLastSave="{00000000-0000-0000-0000-000000000000}"/>
  <bookViews>
    <workbookView xWindow="-120" yWindow="-120" windowWidth="29040" windowHeight="15840" xr2:uid="{00000000-000D-0000-FFFF-FFFF00000000}"/>
  </bookViews>
  <sheets>
    <sheet name="Caracterización" sheetId="5" r:id="rId1"/>
    <sheet name="Indicador" sheetId="6" r:id="rId2"/>
    <sheet name="Normograma" sheetId="12" r:id="rId3"/>
    <sheet name="Listas desplegables" sheetId="8" state="hidden" r:id="rId4"/>
  </sheets>
  <externalReferences>
    <externalReference r:id="rId5"/>
  </externalReferences>
  <definedNames>
    <definedName name="Apoyo">'Listas desplegables'!$G$33:$G$38</definedName>
    <definedName name="_xlnm.Print_Area" localSheetId="1">Indicador!$A$1:$S$24</definedName>
    <definedName name="_xlnm.Print_Area" localSheetId="3">'Listas desplegables'!$D$51:$D$81</definedName>
    <definedName name="_xlnm.Print_Area" localSheetId="2">Normograma!$A$1:$E$9</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#REF!</definedName>
    <definedName name="Misional">'Listas desplegables'!$E$14:$E$23</definedName>
    <definedName name="Misionales">'Listas desplegables'!$D$14:$D$29</definedName>
    <definedName name="sandrita">#REF!</definedName>
    <definedName name="Seguimiento_Evaluación_y_Control">'Listas desplegables'!$E$46</definedName>
    <definedName name="silvia">#REF!</definedName>
    <definedName name="Tipo">'Listas desplegables'!$F$3:$F$46</definedName>
    <definedName name="_xlnm.Print_Titles" localSheetId="2">Normograma!$1:$4</definedName>
  </definedNames>
  <calcPr calcId="191029"/>
</workbook>
</file>

<file path=xl/calcChain.xml><?xml version="1.0" encoding="utf-8"?>
<calcChain xmlns="http://schemas.openxmlformats.org/spreadsheetml/2006/main">
  <c r="C8" i="6" l="1"/>
  <c r="C11" i="6"/>
  <c r="C6" i="6"/>
  <c r="M5" i="6"/>
  <c r="E12" i="5"/>
  <c r="E7" i="5"/>
  <c r="H7" i="5"/>
</calcChain>
</file>

<file path=xl/sharedStrings.xml><?xml version="1.0" encoding="utf-8"?>
<sst xmlns="http://schemas.openxmlformats.org/spreadsheetml/2006/main" count="493" uniqueCount="353">
  <si>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</si>
  <si>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</si>
  <si>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</si>
  <si>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</si>
  <si>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</si>
  <si>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</si>
  <si>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</si>
  <si>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</si>
  <si>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</si>
  <si>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</si>
  <si>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</si>
  <si>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</si>
  <si>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</si>
  <si>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</si>
  <si>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</si>
  <si>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</si>
  <si>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</si>
  <si>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</si>
  <si>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</si>
  <si>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</si>
  <si>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</si>
  <si>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</si>
  <si>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</si>
  <si>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</si>
  <si>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</si>
  <si>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</si>
  <si>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</si>
  <si>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</si>
  <si>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</si>
  <si>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</si>
  <si>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</si>
  <si>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</si>
  <si>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</si>
  <si>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</si>
  <si>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</si>
  <si>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</si>
  <si>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</si>
  <si>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</si>
  <si>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</si>
  <si>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</si>
  <si>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</si>
  <si>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</si>
  <si>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</si>
  <si>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</si>
  <si>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</si>
  <si>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</si>
  <si>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</si>
  <si>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</si>
  <si>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</si>
  <si>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</si>
  <si>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</si>
  <si>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</si>
  <si>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</si>
  <si>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</si>
  <si>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</si>
  <si>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</si>
  <si>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</si>
  <si>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</si>
  <si>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</si>
  <si>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</si>
  <si>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</si>
  <si>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</si>
  <si>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</si>
  <si>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</si>
  <si>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</si>
  <si>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</si>
  <si>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</si>
  <si>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</si>
  <si>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</si>
  <si>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</si>
  <si>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</si>
  <si>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</si>
  <si>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</si>
  <si>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</si>
  <si>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</si>
  <si>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</si>
  <si>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</si>
  <si>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</si>
  <si>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</si>
  <si>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</si>
  <si>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</si>
  <si>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</si>
  <si>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</si>
  <si>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</si>
  <si>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</si>
  <si>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</si>
  <si>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</si>
  <si>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</si>
  <si>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</si>
  <si>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</si>
  <si>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</si>
  <si>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</si>
  <si>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</si>
  <si>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</si>
  <si>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</si>
  <si>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</si>
  <si>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</si>
  <si>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</si>
  <si>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</si>
  <si>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</si>
  <si>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</si>
  <si>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</si>
  <si>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</si>
  <si>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</si>
  <si>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</si>
  <si>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</si>
  <si>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</si>
  <si>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</si>
  <si>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</si>
  <si>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</si>
  <si>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</si>
  <si>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</si>
  <si>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</si>
  <si>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</si>
  <si>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</si>
  <si>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</si>
  <si>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</si>
  <si>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</si>
  <si>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</si>
  <si>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</si>
  <si>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</si>
  <si>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</si>
  <si>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</si>
  <si>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</si>
  <si>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</si>
  <si>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</si>
  <si>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</si>
  <si>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</si>
  <si>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</si>
  <si>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</si>
  <si>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</si>
  <si>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</si>
  <si>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</si>
  <si>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</si>
  <si>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</si>
  <si>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</si>
  <si>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</si>
  <si>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</si>
  <si>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</si>
  <si>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</si>
  <si>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</si>
  <si>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</si>
  <si>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</si>
  <si>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</si>
  <si>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</si>
  <si>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</si>
  <si>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</si>
  <si>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</si>
  <si>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</si>
  <si>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</si>
  <si>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</si>
  <si>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</si>
  <si>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</si>
  <si>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</si>
  <si>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</si>
  <si>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</si>
  <si>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</si>
  <si>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</si>
  <si>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</si>
  <si>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</si>
  <si>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</si>
  <si>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</si>
  <si>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</si>
  <si>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</si>
  <si>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</si>
  <si>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</si>
  <si>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</si>
  <si>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</si>
  <si>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</si>
  <si>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</si>
  <si>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</si>
  <si>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</si>
  <si>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</si>
  <si>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</si>
  <si>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</si>
  <si>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</si>
  <si>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</si>
  <si>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</si>
  <si>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</si>
  <si>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</si>
  <si>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</si>
  <si>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</si>
  <si>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</si>
  <si>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</si>
  <si>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</si>
  <si>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</si>
  <si>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</si>
  <si>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</si>
  <si>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</si>
  <si>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</si>
  <si>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</si>
  <si>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</si>
  <si>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</si>
  <si>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</si>
  <si>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</si>
  <si>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</si>
  <si>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</si>
  <si>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</si>
  <si>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</si>
  <si>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</si>
  <si>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</si>
  <si>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</si>
  <si>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</si>
  <si>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</si>
  <si>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</si>
  <si>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</si>
  <si>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</si>
  <si>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</si>
  <si>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</si>
  <si>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</si>
  <si>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</si>
  <si>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</si>
  <si>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</si>
  <si>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</si>
  <si>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</si>
  <si>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</si>
  <si>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</si>
  <si>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</si>
  <si>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</si>
  <si>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</si>
  <si>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</si>
  <si>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</si>
  <si>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</si>
  <si>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</si>
  <si>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</si>
  <si>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</si>
  <si>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</si>
  <si>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</si>
  <si>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</si>
  <si>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</si>
  <si>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</si>
  <si>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</si>
  <si>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</si>
  <si>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</si>
  <si>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</si>
  <si>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</si>
  <si>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</si>
  <si>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</si>
  <si>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</si>
  <si>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</si>
  <si>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</si>
  <si>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</si>
  <si>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</si>
  <si>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Orientaciones y metodología de gestión ambiental</t>
  </si>
  <si>
    <t>Participar en actividades definidas en los programas de Gestión Ambiental</t>
  </si>
  <si>
    <t>Prácticas y controles ambientales</t>
  </si>
  <si>
    <t>Orientaciones y metodología de gestión en seguridad y salud en el Trabajo</t>
  </si>
  <si>
    <t>Participar en las actividades definidas en los programas de Seguridad y Salud en el Trabajo</t>
  </si>
  <si>
    <t>Prácticas y controles en seguridad y salud en el Trabajo</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</si>
  <si>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</si>
  <si>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</si>
  <si>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</si>
  <si>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Partes interesadas</t>
  </si>
  <si>
    <t xml:space="preserve">Seguimiento </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</si>
  <si>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</si>
  <si>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</si>
  <si>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</si>
  <si>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</si>
  <si>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</si>
  <si>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</si>
  <si>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</si>
  <si>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</si>
  <si>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</si>
  <si>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NA</t>
  </si>
  <si>
    <t>DE01 Formulación Estratégica 
DE02 Revisión Estratégica
CI02 Seguimiento Sistema Integral de Gestión Institucional</t>
  </si>
  <si>
    <t xml:space="preserve">Departamento Nacional de Planeación - DNP
Ministerio de Comercio Industria y Turismo -MINCIT </t>
  </si>
  <si>
    <t>Realizar Jornadas académicas para formar a toda la ciudadanía en los temas misionales de la entidad</t>
  </si>
  <si>
    <t>Inicia con la Gestión de las solicitudes de capacitación y finaliza con la respuesta al ciudadano o al solicitante.</t>
  </si>
  <si>
    <t xml:space="preserve">Plan Nacional de Desarrollo
Plan Estratégico Institucional
Proyecto de Inversión
Resultados Plan de Acción de la vigencia anterior
Lineamientos para fomentar el uso y aprovechamiento del Sistema de Propiedad Industrial - CONPES
</t>
  </si>
  <si>
    <t xml:space="preserve">Coordinador Grupo de Formación
</t>
  </si>
  <si>
    <t>Ciudadanos
Academia
Empresarios</t>
  </si>
  <si>
    <t>X</t>
  </si>
  <si>
    <t xml:space="preserve">Usuarios actuales y potenciales
Aliados estratégicos
</t>
  </si>
  <si>
    <t>Fichas de Plan de Acción</t>
  </si>
  <si>
    <t>Gestión Ambiental</t>
  </si>
  <si>
    <t>Seguirdad y Salud en el Trabajo</t>
  </si>
  <si>
    <t>SC01 Formulación del sistema Integral de Gestión</t>
  </si>
  <si>
    <t>DE02 Revisión Estratégica</t>
  </si>
  <si>
    <t>CI02 Seguimiento Sistema Integral de Gestión Institucional</t>
  </si>
  <si>
    <t>DE02 Revisión Estratégica
CI02 Seguimiento Sistema Integral de Gestión Institucional</t>
  </si>
  <si>
    <t>Entes de Control</t>
  </si>
  <si>
    <t>Todos los procesos
Servidores Públicos de la SIC y 
Representante de la Dirección para SGA</t>
  </si>
  <si>
    <t>Todos los procesos
Servidores Públicos de la SIC y
Representante de la Dirección para SyST</t>
  </si>
  <si>
    <t xml:space="preserve">CI02 Seguimiento Sistema Integral de Gestión Institucional
Superintendente de Industria y Comercio, Delegados, Directores, Coordinadores de Grupo, Servidores públicos de la SIC </t>
  </si>
  <si>
    <t>CI02 Seguimiento Sistema Integral de Gestión Institucional
 CI01 Asesoria y Evaluación Independiente</t>
  </si>
  <si>
    <t>Coordinador Grupo de trabajo de Formación</t>
  </si>
  <si>
    <t>NORMOGRAMA</t>
  </si>
  <si>
    <t>Fecha actualización:</t>
  </si>
  <si>
    <t>Título</t>
  </si>
  <si>
    <t>Artículo</t>
  </si>
  <si>
    <t xml:space="preserve">Decreto </t>
  </si>
  <si>
    <t>4886 de 2011</t>
  </si>
  <si>
    <t xml:space="preserve">Por medio del cual se modifica la estructura de la Superintendencia de Industria y Comercio, se determinan la funciones de sus dependencias y se dictan otras disposiciones </t>
  </si>
  <si>
    <t>Funciones de la Oficina de Servicios al Consumidor y de Apoyo Empresarial en el grupo de trabajo de formación</t>
  </si>
  <si>
    <t xml:space="preserve">Resolución  </t>
  </si>
  <si>
    <t>30910 de 2012.</t>
  </si>
  <si>
    <t>Por el cual se crea un grupo de trabajo y se le asignan unas funciones</t>
  </si>
  <si>
    <t xml:space="preserve">Creación del grupo de trabajo de formación y asignación de funciones. </t>
  </si>
  <si>
    <t>Resolución</t>
  </si>
  <si>
    <t>Tasas de propiedad industrial en ejercicio de las facultades legales, en especial las que se le confieren en el artículo 277 de la Decisión 486 de la Comisión de la Comunidad Andina de Naciones y el numeral 20 del artículo 22 del Decreto número 4886 de 2011.</t>
  </si>
  <si>
    <t>Descuentos para Mipymes por la participación a los eventos académicos  realizados por el Aula de Propiedad Industrial - API</t>
  </si>
  <si>
    <t>CONPES</t>
  </si>
  <si>
    <t>3533  de 2008</t>
  </si>
  <si>
    <t xml:space="preserve">Bases de un plan de acción para la adecuación del Sistema de Propiedad Intelectual a la Competitividad y Productividad Nacional </t>
  </si>
  <si>
    <t>1.3.2</t>
  </si>
  <si>
    <t>Utilización de la Propiedad Industrial y derecho del obtentor.</t>
  </si>
  <si>
    <t>Grupo de Atención al Ciudadano</t>
  </si>
  <si>
    <t>Todos los procesos misionales
Usuarios Internos</t>
  </si>
  <si>
    <t>Usuarios Externos</t>
  </si>
  <si>
    <t>Solicitudes de capacitación</t>
  </si>
  <si>
    <t>Usuarios externos
Aliados Estratégicos</t>
  </si>
  <si>
    <t xml:space="preserve">
Usuarios Internos
</t>
  </si>
  <si>
    <t>Aliados Estratégicos</t>
  </si>
  <si>
    <t>Usuarios Internos</t>
  </si>
  <si>
    <t>Ciudadanos</t>
  </si>
  <si>
    <t>Partes Interesadas</t>
  </si>
  <si>
    <t xml:space="preserve">Establecer  lineamientos para gestionar y realizar jornadas acádemicas de manera presencial y virtual  en los temas misionales de la Entidad dirigidos a la ciudadanía en general en las diferentes regiones del pais. </t>
  </si>
  <si>
    <t>Áreas Misionales
Grupo de Atención al Ciudadano</t>
  </si>
  <si>
    <t xml:space="preserve">Ciudadanos
Academia
Empresarios
Emprendedores
Cámaras de Comercio
Gremios
</t>
  </si>
  <si>
    <t xml:space="preserve">Oferta académica virtual y presencial
Cronograma de capacitación
Convenios, memorandos de entendimiento, programación de jornadas especificas.
</t>
  </si>
  <si>
    <t>Coordinador Grupo de Formación y su equipo de trabajo</t>
  </si>
  <si>
    <t>Gestionar los procesos necesarios para desarrollar los programas de formación presencial y virtual propuestos en el plan de acción y los nuevos proyectos de formación</t>
  </si>
  <si>
    <t>Porcentaje cumplimiento plan de acción
Nuevos proyectos de formación</t>
  </si>
  <si>
    <t>Jornadas de capacitación gestionadas
Ciclos vituales de capacitación gestionados</t>
  </si>
  <si>
    <t xml:space="preserve">Necesidades de los usuarios externos.
Necesidades de formación de áreas misionales para ciudadanía
Necesidades internas de  transferencia de conocimientos
</t>
  </si>
  <si>
    <t xml:space="preserve">Diseñar y publicar el cronograma general de las jornadas academicas presenciales y cursos virtuales.
Estructurar y diseñar los contenidos y el desarrollo de cursos virtuales y jornadas academicas presenciales de los temas misionales de la SIC
Establecer cronograma especifico de las jornadas academicas para el grupo de atenciòn al ciudadano sobre los temas misionales que el grupo requiera.
Identificar aliados estratégicos y determinar viabilidad de convenios que permitan dinamizar y maximizar los resultados de la gestión académica. </t>
  </si>
  <si>
    <t>Información para Revisión por la Dirección e Información para el ejercicio de Rendición de Cuentas</t>
  </si>
  <si>
    <t>Efectividad</t>
  </si>
  <si>
    <t>Cuatrimestral</t>
  </si>
  <si>
    <t>Encuestas</t>
  </si>
  <si>
    <t>Capacitaciones en temas de la Superintendencia de Industria y Comercio</t>
  </si>
  <si>
    <t xml:space="preserve"> MACROPROCESO   </t>
  </si>
  <si>
    <t>SERVICIOS AL CONSUMIDOR Y APOYO EMPRESARIAL</t>
  </si>
  <si>
    <t>CS02 FORMACION</t>
  </si>
  <si>
    <t xml:space="preserve">Jerarquía de la norma </t>
  </si>
  <si>
    <t xml:space="preserve">Número/ Fecha </t>
  </si>
  <si>
    <t xml:space="preserve">Aplicación Específica </t>
  </si>
  <si>
    <t>Satisfacción de asistentes a jornadas académicas</t>
  </si>
  <si>
    <t>Conocer el nivel de satisfacción y comentarios de los participantes a una jornada academica en los temas misionales  para fortalecer la gestión del grupo y contribuir mejoramiento continuo del proceso</t>
  </si>
  <si>
    <t>Encuestas realizadas de jornadas académicas</t>
  </si>
  <si>
    <t>Encuestas de jornadas académicas satisfactorias</t>
  </si>
  <si>
    <t>CS02 Solicitud de Jornadas Académicas en temas misionales
Plan de Acción
Cronograma de Actividades SIGI - MIPG
Plan Anual de Adquisiciones</t>
  </si>
  <si>
    <t xml:space="preserve">Gestionar jornadas académicas para permitir la correcta transferencia de conocimientos a los actuales y potenciales usuarios de los trámites y servicios de la SIC.  (De acuerdo a lo detallado en los procedimientos CSO2-P03 Solicitud eventos acádemicos áreas misionales </t>
  </si>
  <si>
    <t>(Número de encuestas de jornadas académicas satisfactorias /Número de encuestas de jornadas académicas realizadas) *100</t>
  </si>
  <si>
    <t>Corresponde al numero total de encuestas aplicadas por el Grupo de Trabajo de formación en el desarrollo de las jornadas académicas y que son calificadas por los participantes en la pregunta 14.</t>
  </si>
  <si>
    <t>No Aplica, debido a que el indicador es nuevo en cuanto a la definición de sus variables</t>
  </si>
  <si>
    <t xml:space="preserve">
Calcular el porcentaje de satisfacción de los ciudadanos formados en jornadas académicas, a través de la división entre el total encuestas cuya calificación es satisfactoria (suma de encuestas respondidas con escala 6 y 7 en la pregunta No. 14) y el total de encuestas aplicadas en un periodo evaluado. Como la meta está expresada en porcentaje, el resultado del índice se multiplica por 100 para expresarlo igual.</t>
  </si>
  <si>
    <t xml:space="preserve">
Esta variable se obtiene con base en la pregunta No. 14 del formulario que dice: En general ¿Qué tan satisfecho te encuentras con la jornada? Como las opciones de respuesta para esta pregunta se constituyen en una escala de 1 a 7, donde 1 es totalmente insatisfecho y 7 es totalmente satisfecho, se toma las encuestas cuyas respuestas están en escala  6 y 7 y se suman. </t>
  </si>
  <si>
    <r>
      <t xml:space="preserve">CÓDIGO: </t>
    </r>
    <r>
      <rPr>
        <sz val="9"/>
        <color rgb="FF2D3B89"/>
        <rFont val="Arial Black"/>
        <family val="2"/>
      </rPr>
      <t>CS02-C01</t>
    </r>
  </si>
  <si>
    <r>
      <t xml:space="preserve">VERSIÓN: </t>
    </r>
    <r>
      <rPr>
        <sz val="9"/>
        <color rgb="FF2D3B89"/>
        <rFont val="Arial Black"/>
        <family val="2"/>
      </rPr>
      <t>3</t>
    </r>
  </si>
  <si>
    <t xml:space="preserve">Autoridades ambientales (Ministerios, Corporaciones Autónomas Regionales, Secretarías, entre otras)  </t>
  </si>
  <si>
    <t>Ministerio del trabajo
ARL POSITIVA SEGUROS</t>
  </si>
  <si>
    <r>
      <t xml:space="preserve">FECHA: </t>
    </r>
    <r>
      <rPr>
        <sz val="9"/>
        <color rgb="FF2D3B89"/>
        <rFont val="Arial Black"/>
        <family val="2"/>
      </rPr>
      <t>2021-08-26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</si>
</sst>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1" x14ac:knownFonts="1">
    <font>
      <sz val="11"/>
      <color theme="1"/>
      <name val="Calibri"/>
      <family val="2"/>
      <scheme val="minor"/>
    </font>
    <font>
      <sz val="14"/>
      <name val="Arial"/>
      <family val="2"/>
    </font>
    <font>
      <sz val="10"/>
      <name val="Arial"/>
      <family val="2"/>
    </font>
    <font>
      <b/>
      <sz val="9"/>
      <name val="Arial Narrow"/>
      <family val="2"/>
    </font>
    <font>
      <sz val="9"/>
      <name val="Arial Narrow"/>
      <family val="2"/>
    </font>
    <font>
      <sz val="9"/>
      <color indexed="23"/>
      <name val="Arial Narrow"/>
      <family val="2"/>
    </font>
    <font>
      <sz val="11"/>
      <name val="Arial"/>
      <family val="2"/>
    </font>
    <font>
      <sz val="12"/>
      <name val="Arial"/>
      <family val="2"/>
    </font>
    <font>
      <sz val="10"/>
      <name val="Arial Narrow"/>
      <family val="2"/>
    </font>
    <font>
      <sz val="11"/>
      <name val="Arial Black"/>
      <family val="2"/>
    </font>
    <font>
      <b/>
      <sz val="10"/>
      <name val="Arial Black"/>
      <family val="2"/>
    </font>
    <font>
      <b/>
      <sz val="11"/>
      <name val="Arial Black"/>
      <family val="2"/>
    </font>
    <font>
      <b/>
      <sz val="9"/>
      <name val="Arial Black"/>
      <family val="2"/>
    </font>
    <font>
      <sz val="9"/>
      <name val="Arial Black"/>
      <family val="2"/>
    </font>
    <font>
      <b/>
      <sz val="11"/>
      <name val="Arial"/>
      <family val="2"/>
    </font>
    <font>
      <u/>
      <sz val="11"/>
      <color theme="10"/>
      <name val="Calibri"/>
      <family val="2"/>
      <scheme val="minor"/>
    </font>
    <font>
      <sz val="11"/>
      <color theme="1"/>
      <name val="Arial"/>
      <family val="2"/>
    </font>
    <font>
      <sz val="12"/>
      <color theme="1"/>
      <name val="Arial"/>
      <family val="2"/>
    </font>
    <font>
      <sz val="14"/>
      <color theme="1"/>
      <name val="Arial"/>
      <family val="2"/>
    </font>
    <font>
      <b/>
      <sz val="10"/>
      <color theme="0"/>
      <name val="Arial Black"/>
      <family val="2"/>
    </font>
    <font>
      <b/>
      <sz val="11"/>
      <color theme="1"/>
      <name val="Calibri"/>
      <family val="2"/>
      <scheme val="minor"/>
    </font>
    <font>
      <b/>
      <u/>
      <sz val="11"/>
      <color theme="1"/>
      <name val="Calibri"/>
      <family val="2"/>
      <scheme val="minor"/>
    </font>
    <font>
      <sz val="11"/>
      <color theme="0"/>
      <name val="Arial"/>
      <family val="2"/>
    </font>
    <font>
      <b/>
      <sz val="14"/>
      <color theme="1"/>
      <name val="Arial"/>
      <family val="2"/>
    </font>
    <font>
      <b/>
      <sz val="9"/>
      <color rgb="FF2D3B89"/>
      <name val="Arial Black"/>
      <family val="2"/>
    </font>
    <font>
      <sz val="11"/>
      <color theme="1"/>
      <name val="Arial Narrow"/>
      <family val="2"/>
    </font>
    <font>
      <sz val="11"/>
      <name val="Calibri"/>
      <family val="2"/>
      <scheme val="minor"/>
    </font>
    <font>
      <b/>
      <sz val="11"/>
      <name val="Calibri"/>
      <family val="2"/>
      <scheme val="minor"/>
    </font>
    <font>
      <b/>
      <sz val="18"/>
      <color rgb="FF2D3B89"/>
      <name val="Arial Black"/>
      <family val="2"/>
    </font>
    <font>
      <b/>
      <sz val="16"/>
      <color rgb="FF2D3B89"/>
      <name val="Arial"/>
      <family val="2"/>
    </font>
    <font>
      <sz val="9"/>
      <color rgb="FF2D3B89"/>
      <name val="Arial Black"/>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bgColor indexed="64"/>
      </patternFill>
    </fill>
  </fills>
  <borders count="5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3">
    <xf numFmtId="0" fontId="0" fillId="0" borderId="0"/>
    <xf numFmtId="0" fontId="15" fillId="0" borderId="0" applyNumberFormat="0" applyFill="0" applyBorder="0" applyAlignment="0" applyProtection="0"/>
    <xf numFmtId="0" fontId="2" fillId="0" borderId="0"/>
  </cellStyleXfs>
  <cellXfs count="286">
    <xf numFmtId="0" fontId="0" fillId="0" borderId="0" xfId="0"/>
    <xf numFmtId="0" fontId="16" fillId="0" borderId="0" xfId="0" applyFont="1"/>
    <xf numFmtId="0" fontId="17" fillId="0" borderId="0" xfId="0" applyFont="1" applyBorder="1"/>
    <xf numFmtId="0" fontId="16" fillId="0" borderId="0" xfId="0" applyFont="1" applyAlignment="1">
      <alignment vertical="center" wrapText="1"/>
    </xf>
    <xf numFmtId="0" fontId="18" fillId="0" borderId="1" xfId="0" applyFont="1" applyBorder="1"/>
    <xf numFmtId="0" fontId="18" fillId="0" borderId="2" xfId="0" applyFont="1" applyBorder="1"/>
    <xf numFmtId="0" fontId="18" fillId="0" borderId="0" xfId="0" applyFont="1" applyBorder="1"/>
    <xf numFmtId="0" fontId="18" fillId="0" borderId="3" xfId="0" applyFont="1" applyBorder="1"/>
    <xf numFmtId="0" fontId="18" fillId="0" borderId="4" xfId="0" applyFont="1" applyBorder="1"/>
    <xf numFmtId="0" fontId="18" fillId="0" borderId="5" xfId="0" applyFont="1" applyBorder="1"/>
    <xf numFmtId="0" fontId="19" fillId="2" borderId="6" xfId="0" applyFont="1" applyFill="1" applyBorder="1" applyAlignment="1">
      <alignment vertical="center"/>
    </xf>
    <xf numFmtId="0" fontId="16" fillId="0" borderId="7" xfId="0" applyFont="1" applyBorder="1"/>
    <xf numFmtId="0" fontId="18" fillId="0" borderId="8" xfId="0" applyFont="1" applyBorder="1"/>
    <xf numFmtId="0" fontId="18" fillId="0" borderId="9" xfId="0" applyFont="1" applyBorder="1"/>
    <xf numFmtId="0" fontId="17" fillId="0" borderId="10" xfId="0" applyFont="1" applyBorder="1"/>
    <xf numFmtId="0" fontId="16" fillId="0" borderId="12" xfId="0" applyFont="1" applyBorder="1"/>
    <xf numFmtId="0" fontId="19" fillId="3" borderId="13" xfId="0" applyFont="1" applyFill="1" applyBorder="1" applyAlignment="1">
      <alignment vertical="center"/>
    </xf>
    <xf numFmtId="0" fontId="0" fillId="0" borderId="0" xfId="0" applyAlignment="1">
      <alignment vertical="center"/>
    </xf>
    <xf numFmtId="0" fontId="20" fillId="0" borderId="0" xfId="0" applyFont="1" applyAlignment="1">
      <alignment horizontal="center" vertical="center"/>
    </xf>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20"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20" fillId="0" borderId="0" xfId="0" applyFont="1" applyAlignment="1">
      <alignment horizontal="center" vertical="center" wrapText="1"/>
    </xf>
    <xf numFmtId="0" fontId="19" fillId="2" borderId="6" xfId="0" applyFont="1" applyFill="1" applyBorder="1" applyAlignment="1">
      <alignment horizontal="center" vertical="center"/>
    </xf>
    <xf numFmtId="0" fontId="19" fillId="2" borderId="14" xfId="0" applyFont="1" applyFill="1" applyBorder="1" applyAlignment="1">
      <alignment vertical="center"/>
    </xf>
    <xf numFmtId="0" fontId="3" fillId="0" borderId="0" xfId="2" applyFont="1" applyFill="1" applyBorder="1" applyAlignment="1" applyProtection="1">
      <alignment vertical="center" wrapText="1"/>
      <protection locked="0"/>
    </xf>
    <xf numFmtId="0" fontId="4" fillId="0" borderId="0" xfId="2" applyFont="1" applyFill="1" applyBorder="1" applyAlignment="1" applyProtection="1">
      <alignment vertical="center" wrapText="1"/>
      <protection locked="0"/>
    </xf>
    <xf numFmtId="0" fontId="4" fillId="0" borderId="0" xfId="2" applyFont="1" applyFill="1" applyBorder="1" applyAlignment="1" applyProtection="1">
      <alignment horizontal="left" vertical="center" wrapText="1" indent="2"/>
      <protection locked="0"/>
    </xf>
    <xf numFmtId="0" fontId="1" fillId="0" borderId="15" xfId="0" applyFont="1" applyFill="1" applyBorder="1" applyAlignment="1">
      <alignment vertical="center"/>
    </xf>
    <xf numFmtId="0" fontId="16" fillId="0" borderId="10" xfId="0" applyFont="1" applyBorder="1" applyAlignment="1">
      <alignment horizontal="center"/>
    </xf>
    <xf numFmtId="0" fontId="16" fillId="0" borderId="0" xfId="0" applyFont="1" applyBorder="1" applyAlignment="1">
      <alignment horizontal="center"/>
    </xf>
    <xf numFmtId="0" fontId="21" fillId="0" borderId="0" xfId="0" applyFont="1"/>
    <xf numFmtId="0" fontId="19" fillId="3" borderId="16" xfId="0" applyFont="1" applyFill="1" applyBorder="1" applyAlignment="1">
      <alignment horizontal="center" vertical="center"/>
    </xf>
    <xf numFmtId="0" fontId="22" fillId="0" borderId="0" xfId="0" applyFont="1" applyFill="1" applyBorder="1" applyAlignment="1">
      <alignment vertical="center" wrapText="1"/>
    </xf>
    <xf numFmtId="0" fontId="16" fillId="0" borderId="0" xfId="0" applyFont="1" applyBorder="1" applyAlignment="1">
      <alignment horizontal="center" vertical="center"/>
    </xf>
    <xf numFmtId="0" fontId="23" fillId="0" borderId="17" xfId="0" applyFont="1" applyBorder="1" applyAlignment="1">
      <alignment horizontal="center" vertical="center"/>
    </xf>
    <xf numFmtId="0" fontId="16" fillId="0" borderId="0" xfId="0" applyFont="1" applyBorder="1" applyAlignment="1">
      <alignment horizontal="center" wrapText="1"/>
    </xf>
    <xf numFmtId="0" fontId="24" fillId="0" borderId="17" xfId="0" applyFont="1" applyFill="1" applyBorder="1" applyAlignment="1">
      <alignment vertical="center" wrapText="1"/>
    </xf>
    <xf numFmtId="0" fontId="24" fillId="0" borderId="17" xfId="0" applyFont="1" applyFill="1" applyBorder="1" applyAlignment="1">
      <alignment horizontal="left" vertical="center" wrapText="1"/>
    </xf>
    <xf numFmtId="0" fontId="16" fillId="0" borderId="7" xfId="0" applyFont="1" applyBorder="1" applyAlignment="1">
      <alignment horizontal="center"/>
    </xf>
    <xf numFmtId="0" fontId="25" fillId="0" borderId="17" xfId="0" applyFont="1" applyBorder="1" applyAlignment="1">
      <alignment horizontal="center" vertical="center"/>
    </xf>
    <xf numFmtId="0" fontId="25"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19" fillId="2" borderId="19" xfId="0" applyFont="1" applyFill="1" applyBorder="1" applyAlignment="1">
      <alignment horizontal="center" vertical="center" wrapText="1"/>
    </xf>
    <xf numFmtId="0" fontId="10" fillId="8" borderId="20" xfId="0" applyFont="1" applyFill="1" applyBorder="1" applyAlignment="1">
      <alignment vertical="center"/>
    </xf>
    <xf numFmtId="0" fontId="10" fillId="2" borderId="21" xfId="0" applyFont="1" applyFill="1" applyBorder="1" applyAlignment="1">
      <alignment horizontal="center" vertical="center"/>
    </xf>
    <xf numFmtId="0" fontId="10" fillId="8" borderId="22" xfId="0" applyFont="1" applyFill="1" applyBorder="1" applyAlignment="1">
      <alignment vertical="center"/>
    </xf>
    <xf numFmtId="0" fontId="9" fillId="0" borderId="0" xfId="0" applyFont="1" applyBorder="1" applyAlignment="1"/>
    <xf numFmtId="0" fontId="12" fillId="8" borderId="0" xfId="0" applyFont="1" applyFill="1" applyBorder="1" applyAlignment="1">
      <alignment vertical="center" wrapText="1"/>
    </xf>
    <xf numFmtId="0" fontId="11" fillId="0" borderId="0" xfId="0" applyFont="1" applyFill="1" applyBorder="1" applyAlignment="1">
      <alignment vertical="center" wrapText="1"/>
    </xf>
    <xf numFmtId="0" fontId="13" fillId="3" borderId="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vertical="center" wrapText="1"/>
    </xf>
    <xf numFmtId="0" fontId="12" fillId="0" borderId="0" xfId="0" applyFont="1" applyFill="1" applyBorder="1" applyAlignment="1">
      <alignment vertical="center" wrapText="1"/>
    </xf>
    <xf numFmtId="0" fontId="13" fillId="3" borderId="23" xfId="0" applyFont="1" applyFill="1" applyBorder="1" applyAlignment="1">
      <alignment horizontal="center" vertical="center" wrapText="1"/>
    </xf>
    <xf numFmtId="0" fontId="9" fillId="0" borderId="24" xfId="0" applyFont="1" applyBorder="1" applyAlignment="1">
      <alignment horizontal="center"/>
    </xf>
    <xf numFmtId="0" fontId="13" fillId="8"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6" fillId="0" borderId="19" xfId="0" applyFont="1" applyBorder="1" applyAlignment="1">
      <alignment horizontal="center" vertical="center" wrapText="1"/>
    </xf>
    <xf numFmtId="0" fontId="14"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Fill="1" applyBorder="1" applyAlignment="1">
      <alignment vertical="center" wrapText="1"/>
    </xf>
    <xf numFmtId="0" fontId="6" fillId="0" borderId="24" xfId="0" applyFont="1" applyBorder="1" applyAlignment="1">
      <alignment horizontal="center"/>
    </xf>
    <xf numFmtId="0" fontId="6" fillId="0" borderId="26" xfId="0" applyFont="1" applyBorder="1" applyAlignment="1">
      <alignment horizontal="center" vertical="center" wrapText="1"/>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8" borderId="0" xfId="0" applyFont="1" applyFill="1" applyBorder="1" applyAlignment="1">
      <alignment horizontal="center"/>
    </xf>
    <xf numFmtId="0" fontId="6" fillId="0" borderId="7" xfId="0" applyFont="1" applyBorder="1" applyAlignment="1">
      <alignment horizontal="center"/>
    </xf>
    <xf numFmtId="0" fontId="6" fillId="0" borderId="20" xfId="0" applyFont="1" applyBorder="1" applyAlignment="1">
      <alignment horizontal="center"/>
    </xf>
    <xf numFmtId="0" fontId="6" fillId="0" borderId="22" xfId="0" applyFont="1" applyBorder="1" applyAlignment="1">
      <alignment horizontal="center"/>
    </xf>
    <xf numFmtId="0" fontId="6" fillId="0" borderId="19" xfId="0" applyFont="1" applyBorder="1" applyAlignment="1">
      <alignment horizontal="justify" vertical="center" wrapText="1"/>
    </xf>
    <xf numFmtId="0" fontId="6" fillId="0" borderId="0" xfId="0" applyFont="1" applyFill="1" applyBorder="1" applyAlignment="1">
      <alignment horizontal="center" vertical="center" wrapText="1"/>
    </xf>
    <xf numFmtId="0" fontId="6" fillId="0" borderId="24" xfId="0" applyFont="1" applyBorder="1" applyAlignment="1">
      <alignment horizontal="center" wrapText="1"/>
    </xf>
    <xf numFmtId="0" fontId="6" fillId="0" borderId="19" xfId="0" applyFont="1" applyBorder="1" applyAlignment="1">
      <alignment horizontal="justify" vertical="center"/>
    </xf>
    <xf numFmtId="0" fontId="6" fillId="0" borderId="19"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justify" vertical="center"/>
    </xf>
    <xf numFmtId="0" fontId="6" fillId="0" borderId="0" xfId="0" applyFont="1" applyBorder="1" applyAlignment="1">
      <alignment horizontal="center" vertical="center" wrapText="1"/>
    </xf>
    <xf numFmtId="0" fontId="14" fillId="0" borderId="0" xfId="0" applyFont="1" applyBorder="1" applyAlignment="1">
      <alignment horizontal="center" vertical="center"/>
    </xf>
    <xf numFmtId="0" fontId="6" fillId="0" borderId="0" xfId="0" applyFont="1" applyBorder="1" applyAlignment="1">
      <alignment horizontal="justify" vertical="center" wrapText="1"/>
    </xf>
    <xf numFmtId="0" fontId="6" fillId="0" borderId="7" xfId="0" applyFont="1" applyBorder="1" applyAlignment="1">
      <alignment horizontal="center" vertical="center" wrapText="1"/>
    </xf>
    <xf numFmtId="0" fontId="26" fillId="0" borderId="10" xfId="0" applyFont="1" applyBorder="1" applyAlignment="1">
      <alignment horizontal="center"/>
    </xf>
    <xf numFmtId="0" fontId="26" fillId="0" borderId="0" xfId="0" applyFont="1" applyBorder="1" applyAlignment="1">
      <alignment horizontal="center"/>
    </xf>
    <xf numFmtId="0" fontId="26" fillId="0" borderId="7" xfId="0" applyFont="1" applyBorder="1" applyAlignment="1">
      <alignment horizontal="center"/>
    </xf>
    <xf numFmtId="0" fontId="12" fillId="0" borderId="7" xfId="0" applyFont="1" applyFill="1" applyBorder="1" applyAlignment="1">
      <alignment vertical="center" wrapText="1"/>
    </xf>
    <xf numFmtId="0" fontId="26" fillId="0" borderId="10" xfId="0" applyFont="1" applyBorder="1"/>
    <xf numFmtId="0" fontId="26" fillId="0" borderId="0" xfId="0" applyFont="1" applyBorder="1"/>
    <xf numFmtId="0" fontId="26" fillId="0" borderId="7" xfId="0" applyFont="1" applyBorder="1"/>
    <xf numFmtId="0" fontId="27" fillId="0" borderId="27" xfId="0" applyFont="1" applyBorder="1"/>
    <xf numFmtId="0" fontId="26" fillId="0" borderId="11" xfId="0" applyFont="1" applyBorder="1"/>
    <xf numFmtId="0" fontId="26" fillId="0" borderId="12" xfId="0" applyFont="1" applyBorder="1"/>
    <xf numFmtId="0" fontId="18" fillId="0" borderId="0" xfId="0" applyFont="1" applyBorder="1" applyAlignment="1">
      <alignment wrapText="1"/>
    </xf>
    <xf numFmtId="0" fontId="27" fillId="0" borderId="0" xfId="0" applyFont="1" applyBorder="1"/>
    <xf numFmtId="164" fontId="16" fillId="0" borderId="19" xfId="0" applyNumberFormat="1" applyFont="1" applyBorder="1" applyAlignment="1">
      <alignment horizontal="center" vertical="center"/>
    </xf>
    <xf numFmtId="0" fontId="16" fillId="0" borderId="19" xfId="0" applyFont="1" applyBorder="1" applyAlignment="1">
      <alignment horizontal="center" vertical="center" wrapText="1"/>
    </xf>
    <xf numFmtId="0" fontId="9" fillId="0" borderId="10" xfId="0" applyFont="1" applyBorder="1" applyAlignment="1">
      <alignment horizontal="center"/>
    </xf>
    <xf numFmtId="0" fontId="9" fillId="0" borderId="0" xfId="0" applyFont="1" applyBorder="1" applyAlignment="1">
      <alignment horizontal="center"/>
    </xf>
    <xf numFmtId="0" fontId="9" fillId="0" borderId="7" xfId="0" applyFont="1" applyBorder="1" applyAlignment="1">
      <alignment horizontal="center"/>
    </xf>
    <xf numFmtId="0" fontId="11" fillId="2" borderId="1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9" fillId="0" borderId="22" xfId="0" applyFont="1" applyBorder="1" applyAlignment="1">
      <alignment horizontal="center"/>
    </xf>
    <xf numFmtId="0" fontId="12" fillId="2" borderId="3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xf>
    <xf numFmtId="0" fontId="13" fillId="8" borderId="20" xfId="0" applyFont="1" applyFill="1" applyBorder="1" applyAlignment="1">
      <alignment horizontal="center"/>
    </xf>
    <xf numFmtId="0" fontId="13" fillId="8" borderId="22" xfId="0" applyFont="1" applyFill="1" applyBorder="1" applyAlignment="1">
      <alignment horizontal="center"/>
    </xf>
    <xf numFmtId="0" fontId="13" fillId="3" borderId="19" xfId="0" applyFont="1" applyFill="1" applyBorder="1" applyAlignment="1">
      <alignment horizontal="center" vertical="center" wrapText="1"/>
    </xf>
    <xf numFmtId="0" fontId="10" fillId="2" borderId="31"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9" xfId="0" applyFont="1" applyFill="1" applyBorder="1" applyAlignment="1">
      <alignment horizontal="center" vertical="center"/>
    </xf>
    <xf numFmtId="0" fontId="7" fillId="8" borderId="15" xfId="0" applyFont="1" applyFill="1" applyBorder="1" applyAlignment="1">
      <alignment horizontal="justify" vertical="center"/>
    </xf>
    <xf numFmtId="0" fontId="7" fillId="8" borderId="39" xfId="0" applyFont="1" applyFill="1" applyBorder="1" applyAlignment="1">
      <alignment horizontal="justify" vertical="center"/>
    </xf>
    <xf numFmtId="0" fontId="6"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31" xfId="0" applyFont="1" applyBorder="1" applyAlignment="1">
      <alignment horizontal="center"/>
    </xf>
    <xf numFmtId="0" fontId="6" fillId="0" borderId="32" xfId="0" applyFont="1" applyBorder="1" applyAlignment="1">
      <alignment horizontal="center"/>
    </xf>
    <xf numFmtId="0" fontId="12" fillId="2" borderId="20" xfId="0" applyFont="1" applyFill="1" applyBorder="1" applyAlignment="1">
      <alignment horizontal="center" vertical="center"/>
    </xf>
    <xf numFmtId="0" fontId="12" fillId="2" borderId="0"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3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0" fillId="0" borderId="2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3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8" fillId="0" borderId="28"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29" xfId="0" applyFont="1" applyBorder="1" applyAlignment="1">
      <alignment horizontal="center" vertical="center"/>
    </xf>
    <xf numFmtId="0" fontId="28" fillId="0" borderId="0" xfId="0" applyFont="1" applyBorder="1" applyAlignment="1">
      <alignment horizontal="center" vertical="center"/>
    </xf>
    <xf numFmtId="0" fontId="28" fillId="0" borderId="3" xfId="0" applyFont="1" applyBorder="1" applyAlignment="1">
      <alignment horizontal="center" vertical="center"/>
    </xf>
    <xf numFmtId="0" fontId="28" fillId="0" borderId="30"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0" fillId="0" borderId="10" xfId="0" applyBorder="1" applyAlignment="1">
      <alignment horizontal="center"/>
    </xf>
    <xf numFmtId="0" fontId="0" fillId="0" borderId="7" xfId="0" applyBorder="1" applyAlignment="1">
      <alignment horizontal="center"/>
    </xf>
    <xf numFmtId="0" fontId="11" fillId="0" borderId="35"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9" fillId="0" borderId="24" xfId="0" applyFont="1" applyBorder="1" applyAlignment="1">
      <alignment horizont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10" fillId="2" borderId="25"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9" fillId="0" borderId="15" xfId="0" applyFont="1" applyBorder="1" applyAlignment="1">
      <alignment horizontal="center" wrapText="1"/>
    </xf>
    <xf numFmtId="0" fontId="9" fillId="0" borderId="0" xfId="0" applyFont="1" applyBorder="1" applyAlignment="1">
      <alignment horizontal="center" wrapText="1"/>
    </xf>
    <xf numFmtId="0" fontId="9" fillId="0" borderId="38" xfId="0" applyFont="1" applyBorder="1" applyAlignment="1">
      <alignment horizontal="center" wrapText="1"/>
    </xf>
    <xf numFmtId="0" fontId="9" fillId="0" borderId="39" xfId="0" applyFont="1" applyBorder="1" applyAlignment="1">
      <alignment horizont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15" xfId="0" applyFont="1" applyBorder="1" applyAlignment="1">
      <alignment horizontal="center"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26" fillId="0" borderId="10" xfId="0" applyFont="1" applyBorder="1" applyAlignment="1">
      <alignment horizontal="center"/>
    </xf>
    <xf numFmtId="0" fontId="26" fillId="0" borderId="0" xfId="0" applyFont="1" applyBorder="1" applyAlignment="1">
      <alignment horizontal="center"/>
    </xf>
    <xf numFmtId="0" fontId="26" fillId="0" borderId="7" xfId="0" applyFont="1" applyBorder="1" applyAlignment="1">
      <alignment horizontal="center"/>
    </xf>
    <xf numFmtId="0" fontId="6" fillId="0" borderId="31" xfId="0" applyFont="1" applyBorder="1" applyAlignment="1">
      <alignment horizontal="left" vertical="center"/>
    </xf>
    <xf numFmtId="0" fontId="6" fillId="0" borderId="15" xfId="0" applyFont="1" applyBorder="1" applyAlignment="1">
      <alignment horizontal="left" vertical="center"/>
    </xf>
    <xf numFmtId="0" fontId="6" fillId="0" borderId="39" xfId="0" applyFont="1" applyBorder="1" applyAlignment="1">
      <alignment horizontal="left" vertical="center"/>
    </xf>
    <xf numFmtId="0" fontId="12" fillId="2" borderId="38" xfId="0" applyFont="1" applyFill="1" applyBorder="1" applyAlignment="1">
      <alignment horizontal="center" vertical="center"/>
    </xf>
    <xf numFmtId="0" fontId="12" fillId="2" borderId="41" xfId="0" applyFont="1" applyFill="1" applyBorder="1" applyAlignment="1">
      <alignment horizontal="center" vertical="center"/>
    </xf>
    <xf numFmtId="0" fontId="6" fillId="0" borderId="31" xfId="0" applyFont="1" applyBorder="1" applyAlignment="1">
      <alignment horizontal="left" vertical="center" wrapText="1"/>
    </xf>
    <xf numFmtId="0" fontId="6" fillId="0" borderId="32" xfId="0" applyFont="1" applyBorder="1" applyAlignment="1">
      <alignment horizontal="left" vertical="center"/>
    </xf>
    <xf numFmtId="0" fontId="6" fillId="0" borderId="15" xfId="0" applyFont="1" applyBorder="1" applyAlignment="1">
      <alignment horizontal="left" vertical="center" wrapText="1"/>
    </xf>
    <xf numFmtId="0" fontId="6" fillId="0" borderId="32" xfId="0" applyFont="1" applyBorder="1" applyAlignment="1">
      <alignment horizontal="left" vertical="center" wrapText="1"/>
    </xf>
    <xf numFmtId="0" fontId="12" fillId="0" borderId="4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11" fillId="2" borderId="3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0" fillId="2" borderId="32" xfId="0" applyFont="1" applyFill="1" applyBorder="1" applyAlignment="1">
      <alignment horizontal="center" vertical="center"/>
    </xf>
    <xf numFmtId="0" fontId="7" fillId="0" borderId="15" xfId="0" applyFont="1" applyBorder="1" applyAlignment="1">
      <alignment horizontal="center" vertical="center" wrapText="1"/>
    </xf>
    <xf numFmtId="0" fontId="10" fillId="8" borderId="22" xfId="0" applyFont="1" applyFill="1" applyBorder="1" applyAlignment="1">
      <alignment horizontal="center" vertical="center"/>
    </xf>
    <xf numFmtId="0" fontId="10" fillId="2" borderId="40"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2" xfId="0" applyFont="1" applyFill="1" applyBorder="1" applyAlignment="1">
      <alignment horizontal="center" vertical="center"/>
    </xf>
    <xf numFmtId="0" fontId="19" fillId="2" borderId="19" xfId="0" applyFont="1" applyFill="1" applyBorder="1" applyAlignment="1">
      <alignment horizontal="center" vertical="center" wrapText="1"/>
    </xf>
    <xf numFmtId="0" fontId="16" fillId="0" borderId="19"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6" xfId="0" applyFont="1" applyBorder="1" applyAlignment="1">
      <alignment horizontal="center"/>
    </xf>
    <xf numFmtId="0" fontId="16" fillId="0" borderId="19" xfId="0" applyFont="1" applyBorder="1" applyAlignment="1">
      <alignment horizontal="center"/>
    </xf>
    <xf numFmtId="0" fontId="16" fillId="0" borderId="26" xfId="0" applyFont="1" applyBorder="1" applyAlignment="1">
      <alignment horizontal="center"/>
    </xf>
    <xf numFmtId="0" fontId="6" fillId="0" borderId="19"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15" xfId="0" applyFont="1" applyBorder="1" applyAlignment="1">
      <alignment horizontal="justify" vertical="center"/>
    </xf>
    <xf numFmtId="0" fontId="16" fillId="0" borderId="39" xfId="0" applyFont="1" applyBorder="1" applyAlignment="1">
      <alignment horizontal="justify" vertical="center"/>
    </xf>
    <xf numFmtId="0" fontId="16" fillId="0" borderId="26" xfId="0" applyFont="1" applyFill="1" applyBorder="1" applyAlignment="1">
      <alignment horizontal="center" vertical="center"/>
    </xf>
    <xf numFmtId="0" fontId="6" fillId="0" borderId="19" xfId="0" applyFont="1" applyFill="1" applyBorder="1" applyAlignment="1">
      <alignment horizontal="justify" vertical="center"/>
    </xf>
    <xf numFmtId="0" fontId="6" fillId="0" borderId="26" xfId="0" applyFont="1" applyFill="1" applyBorder="1" applyAlignment="1">
      <alignment horizontal="justify" vertical="center"/>
    </xf>
    <xf numFmtId="0" fontId="16" fillId="0" borderId="19" xfId="0" applyFont="1" applyFill="1" applyBorder="1" applyAlignment="1">
      <alignment horizontal="justify" vertical="center" wrapText="1"/>
    </xf>
    <xf numFmtId="0" fontId="16" fillId="0" borderId="19" xfId="0" applyFont="1" applyFill="1" applyBorder="1" applyAlignment="1">
      <alignment horizontal="justify" vertical="center"/>
    </xf>
    <xf numFmtId="0" fontId="16" fillId="0" borderId="26" xfId="0" applyFont="1" applyFill="1" applyBorder="1" applyAlignment="1">
      <alignment horizontal="justify" vertical="center"/>
    </xf>
    <xf numFmtId="0" fontId="16" fillId="0" borderId="43" xfId="0" applyFont="1" applyBorder="1" applyAlignment="1">
      <alignment horizontal="center"/>
    </xf>
    <xf numFmtId="0" fontId="16" fillId="0" borderId="44" xfId="0" applyFont="1" applyBorder="1" applyAlignment="1">
      <alignment horizont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19" fillId="2" borderId="19" xfId="0" applyFont="1" applyFill="1" applyBorder="1" applyAlignment="1">
      <alignment horizontal="center" vertical="center"/>
    </xf>
    <xf numFmtId="0" fontId="16" fillId="0" borderId="40" xfId="0" applyFont="1" applyBorder="1" applyAlignment="1">
      <alignment horizontal="center"/>
    </xf>
    <xf numFmtId="0" fontId="16" fillId="0" borderId="15" xfId="0" applyFont="1" applyBorder="1" applyAlignment="1">
      <alignment horizontal="center"/>
    </xf>
    <xf numFmtId="0" fontId="16" fillId="0" borderId="39" xfId="0" applyFont="1" applyBorder="1" applyAlignment="1">
      <alignment horizontal="center"/>
    </xf>
    <xf numFmtId="0" fontId="6" fillId="0" borderId="31" xfId="0" applyFont="1" applyFill="1" applyBorder="1" applyAlignment="1">
      <alignment horizontal="left" vertical="center"/>
    </xf>
    <xf numFmtId="0" fontId="6" fillId="0" borderId="15" xfId="0" applyFont="1" applyFill="1" applyBorder="1" applyAlignment="1">
      <alignment horizontal="left" vertical="center"/>
    </xf>
    <xf numFmtId="0" fontId="6" fillId="0" borderId="32" xfId="0" applyFont="1" applyFill="1" applyBorder="1" applyAlignment="1">
      <alignment horizontal="left" vertical="center"/>
    </xf>
    <xf numFmtId="0" fontId="29" fillId="0" borderId="40" xfId="0" applyFont="1" applyBorder="1" applyAlignment="1">
      <alignment horizontal="center" vertical="center"/>
    </xf>
    <xf numFmtId="0" fontId="29" fillId="0" borderId="15" xfId="0" applyFont="1" applyBorder="1" applyAlignment="1">
      <alignment horizontal="center" vertical="center"/>
    </xf>
    <xf numFmtId="0" fontId="29" fillId="0" borderId="39" xfId="0" applyFont="1" applyBorder="1" applyAlignment="1">
      <alignment horizontal="center" vertical="center"/>
    </xf>
    <xf numFmtId="0" fontId="6" fillId="0" borderId="39" xfId="0" applyFont="1" applyFill="1" applyBorder="1" applyAlignment="1">
      <alignment horizontal="left" vertical="center"/>
    </xf>
    <xf numFmtId="0" fontId="19" fillId="3" borderId="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5" xfId="1" applyFont="1" applyFill="1" applyBorder="1" applyAlignment="1">
      <alignment horizontal="center" vertical="center"/>
    </xf>
    <xf numFmtId="0" fontId="1" fillId="0" borderId="32" xfId="1" applyFont="1" applyFill="1" applyBorder="1" applyAlignment="1">
      <alignment horizontal="center" vertical="center"/>
    </xf>
    <xf numFmtId="0" fontId="1" fillId="0" borderId="47" xfId="0" applyFont="1" applyFill="1" applyBorder="1" applyAlignment="1">
      <alignment horizontal="center" vertical="center"/>
    </xf>
    <xf numFmtId="0" fontId="16" fillId="0" borderId="10" xfId="0" applyFont="1" applyBorder="1" applyAlignment="1">
      <alignment horizontal="center"/>
    </xf>
    <xf numFmtId="0" fontId="16" fillId="0" borderId="0" xfId="0" applyFont="1" applyBorder="1" applyAlignment="1">
      <alignment horizontal="center"/>
    </xf>
    <xf numFmtId="0" fontId="16" fillId="0" borderId="7" xfId="0" applyFont="1" applyBorder="1" applyAlignment="1">
      <alignment horizontal="center"/>
    </xf>
    <xf numFmtId="0" fontId="19" fillId="0" borderId="14"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6" fillId="0" borderId="48" xfId="0" applyFont="1" applyBorder="1" applyAlignment="1">
      <alignment horizontal="center" vertical="center" wrapText="1"/>
    </xf>
    <xf numFmtId="0" fontId="16" fillId="0" borderId="6" xfId="0" applyFont="1" applyBorder="1" applyAlignment="1">
      <alignment horizontal="left" vertical="center" wrapText="1"/>
    </xf>
    <xf numFmtId="0" fontId="16" fillId="0" borderId="19" xfId="0" applyFont="1" applyBorder="1" applyAlignment="1">
      <alignment horizontal="left" vertical="center" wrapText="1"/>
    </xf>
    <xf numFmtId="0" fontId="16" fillId="0" borderId="31" xfId="0" quotePrefix="1"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9" fillId="2" borderId="31"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42" xfId="0" applyFont="1" applyFill="1" applyBorder="1" applyAlignment="1">
      <alignment horizontal="center" vertical="center"/>
    </xf>
    <xf numFmtId="9" fontId="23" fillId="8" borderId="51" xfId="0" applyNumberFormat="1" applyFont="1" applyFill="1" applyBorder="1" applyAlignment="1">
      <alignment horizontal="center" vertical="center" wrapText="1"/>
    </xf>
    <xf numFmtId="9" fontId="23" fillId="8" borderId="52" xfId="0" applyNumberFormat="1"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6" fillId="8" borderId="49" xfId="0" applyFont="1" applyFill="1" applyBorder="1" applyAlignment="1">
      <alignment horizontal="left" vertical="center" wrapText="1"/>
    </xf>
    <xf numFmtId="0" fontId="16" fillId="8" borderId="50" xfId="0" applyFont="1" applyFill="1" applyBorder="1" applyAlignment="1">
      <alignment horizontal="left" vertical="center" wrapText="1"/>
    </xf>
    <xf numFmtId="0" fontId="16" fillId="8" borderId="18" xfId="0" applyFont="1" applyFill="1" applyBorder="1" applyAlignment="1">
      <alignment horizontal="left" vertical="center" wrapText="1"/>
    </xf>
    <xf numFmtId="0" fontId="28" fillId="0" borderId="19" xfId="0" applyFont="1" applyBorder="1" applyAlignment="1">
      <alignment horizontal="center" vertical="center"/>
    </xf>
    <xf numFmtId="0" fontId="8" fillId="0" borderId="3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1" xfId="0" applyFont="1" applyBorder="1" applyAlignment="1">
      <alignment horizontal="left" vertical="center" wrapText="1"/>
    </xf>
    <xf numFmtId="0" fontId="8" fillId="0" borderId="15" xfId="0" applyFont="1" applyBorder="1" applyAlignment="1">
      <alignment horizontal="left" vertical="center" wrapText="1"/>
    </xf>
    <xf numFmtId="0" fontId="8" fillId="0" borderId="32" xfId="0" applyFont="1" applyBorder="1" applyAlignment="1">
      <alignment horizontal="lef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about:blank"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933450</xdr:colOff>
      <xdr:row>0</xdr:row>
      <xdr:rowOff>85725</xdr:rowOff>
    </xdr:from>
    <xdr:to>
      <xdr:col>2</xdr:col>
      <xdr:colOff>781050</xdr:colOff>
      <xdr:row>2</xdr:row>
      <xdr:rowOff>219075</xdr:rowOff>
    </xdr:to>
    <xdr:pic>
      <xdr:nvPicPr>
        <xdr:cNvPr id="1025" name="Picture 1" descr="\\Abeltran\publico\Logo completo.gif">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33450" y="85725"/>
          <a:ext cx="1809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6</xdr:row>
      <xdr:rowOff>152400</xdr:rowOff>
    </xdr:from>
    <xdr:to>
      <xdr:col>0</xdr:col>
      <xdr:colOff>1514475</xdr:colOff>
      <xdr:row>11</xdr:row>
      <xdr:rowOff>152400</xdr:rowOff>
    </xdr:to>
    <xdr:pic>
      <xdr:nvPicPr>
        <xdr:cNvPr id="1026" name="Imagen 9">
          <a:extLst>
            <a:ext uri="{FF2B5EF4-FFF2-40B4-BE49-F238E27FC236}">
              <a16:creationId xmlns:a16="http://schemas.microsoft.com/office/drawing/2014/main" id="{00000000-0008-0000-0000-0000020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1647825"/>
          <a:ext cx="13906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7</xdr:row>
      <xdr:rowOff>104775</xdr:rowOff>
    </xdr:from>
    <xdr:to>
      <xdr:col>4</xdr:col>
      <xdr:colOff>28575</xdr:colOff>
      <xdr:row>8</xdr:row>
      <xdr:rowOff>219075</xdr:rowOff>
    </xdr:to>
    <xdr:pic>
      <xdr:nvPicPr>
        <xdr:cNvPr id="1027" name="Gráfico 15" descr="Flecha: recto">
          <a:extLst>
            <a:ext uri="{FF2B5EF4-FFF2-40B4-BE49-F238E27FC236}">
              <a16:creationId xmlns:a16="http://schemas.microsoft.com/office/drawing/2014/main" id="{00000000-0008-0000-0000-00000304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38550" y="1847850"/>
          <a:ext cx="4000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7</xdr:row>
      <xdr:rowOff>95250</xdr:rowOff>
    </xdr:from>
    <xdr:to>
      <xdr:col>6</xdr:col>
      <xdr:colOff>419100</xdr:colOff>
      <xdr:row>8</xdr:row>
      <xdr:rowOff>209550</xdr:rowOff>
    </xdr:to>
    <xdr:pic>
      <xdr:nvPicPr>
        <xdr:cNvPr id="1028" name="Gráfico 15" descr="Flecha: recto">
          <a:extLst>
            <a:ext uri="{FF2B5EF4-FFF2-40B4-BE49-F238E27FC236}">
              <a16:creationId xmlns:a16="http://schemas.microsoft.com/office/drawing/2014/main" id="{00000000-0008-0000-0000-00000404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43625" y="1838325"/>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2333625</xdr:colOff>
      <xdr:row>7</xdr:row>
      <xdr:rowOff>47625</xdr:rowOff>
    </xdr:from>
    <xdr:to>
      <xdr:col>19</xdr:col>
      <xdr:colOff>361950</xdr:colOff>
      <xdr:row>8</xdr:row>
      <xdr:rowOff>171450</xdr:rowOff>
    </xdr:to>
    <xdr:pic>
      <xdr:nvPicPr>
        <xdr:cNvPr id="1029" name="Gráfico 15" descr="Flecha: recto">
          <a:extLst>
            <a:ext uri="{FF2B5EF4-FFF2-40B4-BE49-F238E27FC236}">
              <a16:creationId xmlns:a16="http://schemas.microsoft.com/office/drawing/2014/main" id="{00000000-0008-0000-0000-00000504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001750" y="1790700"/>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1171575</xdr:colOff>
      <xdr:row>48</xdr:row>
      <xdr:rowOff>171450</xdr:rowOff>
    </xdr:from>
    <xdr:to>
      <xdr:col>22</xdr:col>
      <xdr:colOff>533400</xdr:colOff>
      <xdr:row>55</xdr:row>
      <xdr:rowOff>133350</xdr:rowOff>
    </xdr:to>
    <xdr:pic>
      <xdr:nvPicPr>
        <xdr:cNvPr id="1030" name="Imagen 18">
          <a:extLst>
            <a:ext uri="{FF2B5EF4-FFF2-40B4-BE49-F238E27FC236}">
              <a16:creationId xmlns:a16="http://schemas.microsoft.com/office/drawing/2014/main" id="{00000000-0008-0000-0000-00000604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630525" y="29451300"/>
          <a:ext cx="12954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238125</xdr:colOff>
      <xdr:row>39</xdr:row>
      <xdr:rowOff>0</xdr:rowOff>
    </xdr:from>
    <xdr:to>
      <xdr:col>14</xdr:col>
      <xdr:colOff>361950</xdr:colOff>
      <xdr:row>46</xdr:row>
      <xdr:rowOff>142875</xdr:rowOff>
    </xdr:to>
    <xdr:grpSp>
      <xdr:nvGrpSpPr>
        <xdr:cNvPr id="1031" name="Grupo 22">
          <a:extLst>
            <a:ext uri="{FF2B5EF4-FFF2-40B4-BE49-F238E27FC236}">
              <a16:creationId xmlns:a16="http://schemas.microsoft.com/office/drawing/2014/main" id="{00000000-0008-0000-0000-000007040000}"/>
            </a:ext>
          </a:extLst>
        </xdr:cNvPr>
        <xdr:cNvGrpSpPr>
          <a:grpSpLocks/>
        </xdr:cNvGrpSpPr>
      </xdr:nvGrpSpPr>
      <xdr:grpSpPr bwMode="auto">
        <a:xfrm>
          <a:off x="4250531" y="27527250"/>
          <a:ext cx="4302919" cy="1512094"/>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08263" y="7990828"/>
            <a:ext cx="3502881" cy="1320585"/>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Cartillas DAFP - Calidad</a:t>
            </a:r>
            <a:r>
              <a:rPr lang="es-CO" sz="1100" i="1" baseline="0">
                <a:solidFill>
                  <a:schemeClr val="accent6">
                    <a:lumMod val="75000"/>
                  </a:schemeClr>
                </a:solidFill>
                <a:latin typeface="+mn-lt"/>
                <a:ea typeface="+mn-ea"/>
                <a:cs typeface="+mn-cs"/>
              </a:rPr>
              <a:t> </a:t>
            </a:r>
            <a:r>
              <a:rPr lang="es-CO" sz="1100" i="1" baseline="0">
                <a:solidFill>
                  <a:sysClr val="windowText" lastClr="000000"/>
                </a:solidFill>
                <a:latin typeface="+mn-lt"/>
                <a:ea typeface="+mn-ea"/>
                <a:cs typeface="+mn-cs"/>
              </a:rPr>
              <a:t>- Modelo Integrado de Planeación y Gestión.</a:t>
            </a:r>
            <a:endParaRPr lang="es-CO" sz="1100" i="1">
              <a:solidFill>
                <a:sysClr val="windowText" lastClr="00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2881" cy="282262"/>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390525</xdr:colOff>
      <xdr:row>39</xdr:row>
      <xdr:rowOff>0</xdr:rowOff>
    </xdr:from>
    <xdr:to>
      <xdr:col>18</xdr:col>
      <xdr:colOff>1828800</xdr:colOff>
      <xdr:row>46</xdr:row>
      <xdr:rowOff>161925</xdr:rowOff>
    </xdr:to>
    <xdr:grpSp>
      <xdr:nvGrpSpPr>
        <xdr:cNvPr id="1032" name="Grupo 2">
          <a:extLst>
            <a:ext uri="{FF2B5EF4-FFF2-40B4-BE49-F238E27FC236}">
              <a16:creationId xmlns:a16="http://schemas.microsoft.com/office/drawing/2014/main" id="{00000000-0008-0000-0000-000008040000}"/>
            </a:ext>
          </a:extLst>
        </xdr:cNvPr>
        <xdr:cNvGrpSpPr>
          <a:grpSpLocks/>
        </xdr:cNvGrpSpPr>
      </xdr:nvGrpSpPr>
      <xdr:grpSpPr bwMode="auto">
        <a:xfrm>
          <a:off x="8963025" y="27527250"/>
          <a:ext cx="4545806" cy="1531144"/>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1481" y="8079826"/>
            <a:ext cx="3616604" cy="131413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u="none">
                <a:solidFill>
                  <a:srgbClr val="5B9BD5"/>
                </a:solidFill>
                <a:latin typeface="+mn-lt"/>
                <a:ea typeface="+mn-ea"/>
                <a:cs typeface="+mn-cs"/>
              </a:rPr>
              <a:t>Usuarios</a:t>
            </a:r>
            <a:r>
              <a:rPr lang="es-CO" sz="1100" i="1" u="none" baseline="0">
                <a:solidFill>
                  <a:srgbClr val="5B9BD5"/>
                </a:solidFill>
                <a:latin typeface="+mn-lt"/>
                <a:ea typeface="+mn-ea"/>
                <a:cs typeface="+mn-cs"/>
              </a:rPr>
              <a:t> inscritos a cursos virtuales y a jornadas academicas presenciales</a:t>
            </a:r>
          </a:p>
          <a:p>
            <a:pPr marL="0" indent="0"/>
            <a:endParaRPr lang="es-CO" sz="1100" i="1" u="sng">
              <a:solidFill>
                <a:srgbClr val="FF0000"/>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6604" cy="278755"/>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66675</xdr:colOff>
      <xdr:row>39</xdr:row>
      <xdr:rowOff>0</xdr:rowOff>
    </xdr:from>
    <xdr:to>
      <xdr:col>24</xdr:col>
      <xdr:colOff>238125</xdr:colOff>
      <xdr:row>46</xdr:row>
      <xdr:rowOff>171450</xdr:rowOff>
    </xdr:to>
    <xdr:grpSp>
      <xdr:nvGrpSpPr>
        <xdr:cNvPr id="1033" name="Grupo 28">
          <a:extLst>
            <a:ext uri="{FF2B5EF4-FFF2-40B4-BE49-F238E27FC236}">
              <a16:creationId xmlns:a16="http://schemas.microsoft.com/office/drawing/2014/main" id="{00000000-0008-0000-0000-000009040000}"/>
            </a:ext>
          </a:extLst>
        </xdr:cNvPr>
        <xdr:cNvGrpSpPr>
          <a:grpSpLocks/>
        </xdr:cNvGrpSpPr>
      </xdr:nvGrpSpPr>
      <xdr:grpSpPr bwMode="auto">
        <a:xfrm>
          <a:off x="14127956" y="27527250"/>
          <a:ext cx="4421982" cy="1540669"/>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08263" y="7995495"/>
            <a:ext cx="3502881" cy="1315914"/>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Plataforma MOODLE para cursos virtuales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2881" cy="277035"/>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257175</xdr:colOff>
      <xdr:row>48</xdr:row>
      <xdr:rowOff>95250</xdr:rowOff>
    </xdr:from>
    <xdr:to>
      <xdr:col>15</xdr:col>
      <xdr:colOff>9525</xdr:colOff>
      <xdr:row>56</xdr:row>
      <xdr:rowOff>171450</xdr:rowOff>
    </xdr:to>
    <xdr:grpSp>
      <xdr:nvGrpSpPr>
        <xdr:cNvPr id="1034" name="Grupo 37">
          <a:extLst>
            <a:ext uri="{FF2B5EF4-FFF2-40B4-BE49-F238E27FC236}">
              <a16:creationId xmlns:a16="http://schemas.microsoft.com/office/drawing/2014/main" id="{00000000-0008-0000-0000-00000A040000}"/>
            </a:ext>
          </a:extLst>
        </xdr:cNvPr>
        <xdr:cNvGrpSpPr>
          <a:grpSpLocks/>
        </xdr:cNvGrpSpPr>
      </xdr:nvGrpSpPr>
      <xdr:grpSpPr bwMode="auto">
        <a:xfrm>
          <a:off x="4269581" y="29372719"/>
          <a:ext cx="4312444" cy="1600200"/>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08263" y="7994788"/>
            <a:ext cx="3502881" cy="1316621"/>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2881" cy="276681"/>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52</xdr:row>
      <xdr:rowOff>50993</xdr:rowOff>
    </xdr:from>
    <xdr:to>
      <xdr:col>15</xdr:col>
      <xdr:colOff>741</xdr:colOff>
      <xdr:row>53</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49</xdr:row>
      <xdr:rowOff>57150</xdr:rowOff>
    </xdr:from>
    <xdr:to>
      <xdr:col>18</xdr:col>
      <xdr:colOff>1847850</xdr:colOff>
      <xdr:row>55</xdr:row>
      <xdr:rowOff>152400</xdr:rowOff>
    </xdr:to>
    <xdr:grpSp>
      <xdr:nvGrpSpPr>
        <xdr:cNvPr id="1036" name="Grupo 21">
          <a:extLst>
            <a:ext uri="{FF2B5EF4-FFF2-40B4-BE49-F238E27FC236}">
              <a16:creationId xmlns:a16="http://schemas.microsoft.com/office/drawing/2014/main" id="{00000000-0008-0000-0000-00000C040000}"/>
            </a:ext>
          </a:extLst>
        </xdr:cNvPr>
        <xdr:cNvGrpSpPr>
          <a:grpSpLocks/>
        </xdr:cNvGrpSpPr>
      </xdr:nvGrpSpPr>
      <xdr:grpSpPr bwMode="auto">
        <a:xfrm>
          <a:off x="8953500" y="29525119"/>
          <a:ext cx="4574381"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5545" y="7992146"/>
            <a:ext cx="3495599" cy="131926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2881" cy="36988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0</xdr:row>
      <xdr:rowOff>114300</xdr:rowOff>
    </xdr:from>
    <xdr:to>
      <xdr:col>2</xdr:col>
      <xdr:colOff>314325</xdr:colOff>
      <xdr:row>0</xdr:row>
      <xdr:rowOff>1009650</xdr:rowOff>
    </xdr:to>
    <xdr:pic>
      <xdr:nvPicPr>
        <xdr:cNvPr id="2049" name="Picture 1" descr="\\Abeltran\publico\Logo completo.gif">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66775" y="114300"/>
          <a:ext cx="19716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0</xdr:row>
      <xdr:rowOff>142875</xdr:rowOff>
    </xdr:from>
    <xdr:to>
      <xdr:col>1</xdr:col>
      <xdr:colOff>600075</xdr:colOff>
      <xdr:row>1</xdr:row>
      <xdr:rowOff>371475</xdr:rowOff>
    </xdr:to>
    <xdr:pic>
      <xdr:nvPicPr>
        <xdr:cNvPr id="3073" name="Picture 1" descr="\\Abeltran\publico\Logo completo.gif">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95275" y="142875"/>
          <a:ext cx="14763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0"/>
  <sheetViews>
    <sheetView showGridLines="0" tabSelected="1" zoomScale="80" zoomScaleNormal="80" zoomScaleSheetLayoutView="50" workbookViewId="0">
      <selection activeCell="N16" sqref="N16:P16"/>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41.28515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3.25" customHeight="1" x14ac:dyDescent="0.25">
      <c r="A1" s="138"/>
      <c r="B1" s="139"/>
      <c r="C1" s="140"/>
      <c r="D1" s="147" t="s">
        <v>0</v>
      </c>
      <c r="E1" s="148"/>
      <c r="F1" s="148"/>
      <c r="G1" s="148"/>
      <c r="H1" s="148"/>
      <c r="I1" s="148"/>
      <c r="J1" s="148"/>
      <c r="K1" s="148"/>
      <c r="L1" s="148"/>
      <c r="M1" s="148"/>
      <c r="N1" s="148"/>
      <c r="O1" s="148"/>
      <c r="P1" s="148"/>
      <c r="Q1" s="148"/>
      <c r="R1" s="148"/>
      <c r="S1" s="148"/>
      <c r="T1" s="148"/>
      <c r="U1" s="148"/>
      <c r="V1" s="148"/>
      <c r="W1" s="148"/>
      <c r="X1" s="149"/>
      <c r="Y1" s="44" t="s">
        <v>348</v>
      </c>
    </row>
    <row r="2" spans="1:25" ht="23.25" customHeight="1" x14ac:dyDescent="0.25">
      <c r="A2" s="141"/>
      <c r="B2" s="142"/>
      <c r="C2" s="143"/>
      <c r="D2" s="150"/>
      <c r="E2" s="151"/>
      <c r="F2" s="151"/>
      <c r="G2" s="151"/>
      <c r="H2" s="151"/>
      <c r="I2" s="151"/>
      <c r="J2" s="151"/>
      <c r="K2" s="151"/>
      <c r="L2" s="151"/>
      <c r="M2" s="151"/>
      <c r="N2" s="151"/>
      <c r="O2" s="151"/>
      <c r="P2" s="151"/>
      <c r="Q2" s="151"/>
      <c r="R2" s="151"/>
      <c r="S2" s="151"/>
      <c r="T2" s="151"/>
      <c r="U2" s="151"/>
      <c r="V2" s="151"/>
      <c r="W2" s="151"/>
      <c r="X2" s="152"/>
      <c r="Y2" s="44" t="s">
        <v>349</v>
      </c>
    </row>
    <row r="3" spans="1:25" ht="23.25" customHeight="1" x14ac:dyDescent="0.25">
      <c r="A3" s="144"/>
      <c r="B3" s="145"/>
      <c r="C3" s="146"/>
      <c r="D3" s="153"/>
      <c r="E3" s="154"/>
      <c r="F3" s="154"/>
      <c r="G3" s="154"/>
      <c r="H3" s="154"/>
      <c r="I3" s="154"/>
      <c r="J3" s="154"/>
      <c r="K3" s="154"/>
      <c r="L3" s="154"/>
      <c r="M3" s="154"/>
      <c r="N3" s="154"/>
      <c r="O3" s="154"/>
      <c r="P3" s="154"/>
      <c r="Q3" s="154"/>
      <c r="R3" s="154"/>
      <c r="S3" s="154"/>
      <c r="T3" s="154"/>
      <c r="U3" s="154"/>
      <c r="V3" s="154"/>
      <c r="W3" s="154"/>
      <c r="X3" s="155"/>
      <c r="Y3" s="45" t="s">
        <v>352</v>
      </c>
    </row>
    <row r="4" spans="1:25" ht="11.25" customHeight="1" x14ac:dyDescent="0.25">
      <c r="A4" s="158"/>
      <c r="B4" s="142"/>
      <c r="C4" s="142"/>
      <c r="D4" s="142"/>
      <c r="E4" s="142"/>
      <c r="F4" s="142"/>
      <c r="G4" s="142"/>
      <c r="H4" s="142"/>
      <c r="I4" s="142"/>
      <c r="J4" s="142"/>
      <c r="K4" s="142"/>
      <c r="L4" s="142"/>
      <c r="M4" s="142"/>
      <c r="N4" s="142"/>
      <c r="O4" s="142"/>
      <c r="P4" s="142"/>
      <c r="Q4" s="142"/>
      <c r="R4" s="142"/>
      <c r="S4" s="142"/>
      <c r="T4" s="142"/>
      <c r="U4" s="142"/>
      <c r="V4" s="142"/>
      <c r="W4" s="142"/>
      <c r="X4" s="142"/>
      <c r="Y4" s="159"/>
    </row>
    <row r="5" spans="1:25" ht="21.2" customHeight="1" x14ac:dyDescent="0.25">
      <c r="A5" s="104"/>
      <c r="B5" s="105"/>
      <c r="C5" s="166" t="s">
        <v>43</v>
      </c>
      <c r="D5" s="51"/>
      <c r="E5" s="168" t="s">
        <v>1</v>
      </c>
      <c r="F5" s="168"/>
      <c r="G5" s="160"/>
      <c r="H5" s="118" t="s">
        <v>2</v>
      </c>
      <c r="I5" s="119"/>
      <c r="J5" s="119"/>
      <c r="K5" s="119"/>
      <c r="L5" s="119"/>
      <c r="M5" s="119"/>
      <c r="N5" s="207"/>
      <c r="O5" s="209"/>
      <c r="P5" s="195" t="s">
        <v>58</v>
      </c>
      <c r="Q5" s="196"/>
      <c r="R5" s="196"/>
      <c r="S5" s="197"/>
      <c r="T5" s="163"/>
      <c r="U5" s="118" t="s">
        <v>14</v>
      </c>
      <c r="V5" s="119"/>
      <c r="W5" s="119"/>
      <c r="X5" s="119"/>
      <c r="Y5" s="120"/>
    </row>
    <row r="6" spans="1:25" ht="15.75" customHeight="1" x14ac:dyDescent="0.25">
      <c r="A6" s="104"/>
      <c r="B6" s="105"/>
      <c r="C6" s="167"/>
      <c r="D6" s="51"/>
      <c r="E6" s="169"/>
      <c r="F6" s="169"/>
      <c r="G6" s="161"/>
      <c r="H6" s="118"/>
      <c r="I6" s="119"/>
      <c r="J6" s="119"/>
      <c r="K6" s="119"/>
      <c r="L6" s="119"/>
      <c r="M6" s="119"/>
      <c r="N6" s="207"/>
      <c r="O6" s="209"/>
      <c r="P6" s="195"/>
      <c r="Q6" s="196"/>
      <c r="R6" s="196"/>
      <c r="S6" s="197"/>
      <c r="T6" s="163"/>
      <c r="U6" s="132" t="s">
        <v>19</v>
      </c>
      <c r="V6" s="133"/>
      <c r="W6" s="186" t="s">
        <v>20</v>
      </c>
      <c r="X6" s="186"/>
      <c r="Y6" s="187"/>
    </row>
    <row r="7" spans="1:25" ht="19.5" customHeight="1" x14ac:dyDescent="0.25">
      <c r="A7" s="104"/>
      <c r="B7" s="105"/>
      <c r="C7" s="174" t="s">
        <v>104</v>
      </c>
      <c r="D7" s="123"/>
      <c r="E7" s="124" t="str">
        <f>VLOOKUP(C7,'Listas desplegables'!D3:F46,2,0)</f>
        <v>Servicios al Consumidor y Apoyo Empresarial</v>
      </c>
      <c r="F7" s="125"/>
      <c r="G7" s="161"/>
      <c r="H7" s="164" t="str">
        <f>+VLOOKUP(C7,'Listas desplegables'!D3:F46,3,0)</f>
        <v>Estratégico</v>
      </c>
      <c r="I7" s="208"/>
      <c r="J7" s="208"/>
      <c r="K7" s="208"/>
      <c r="L7" s="208"/>
      <c r="M7" s="208"/>
      <c r="N7" s="165"/>
      <c r="O7" s="209"/>
      <c r="P7" s="124" t="s">
        <v>266</v>
      </c>
      <c r="Q7" s="198"/>
      <c r="R7" s="198"/>
      <c r="S7" s="125"/>
      <c r="T7" s="163"/>
      <c r="U7" s="130" t="s">
        <v>327</v>
      </c>
      <c r="V7" s="131"/>
      <c r="W7" s="183" t="s">
        <v>337</v>
      </c>
      <c r="X7" s="184"/>
      <c r="Y7" s="185"/>
    </row>
    <row r="8" spans="1:25" ht="23.25" customHeight="1" x14ac:dyDescent="0.25">
      <c r="A8" s="104"/>
      <c r="B8" s="105"/>
      <c r="C8" s="175"/>
      <c r="D8" s="123"/>
      <c r="E8" s="126"/>
      <c r="F8" s="127"/>
      <c r="G8" s="161"/>
      <c r="H8" s="164"/>
      <c r="I8" s="208"/>
      <c r="J8" s="208"/>
      <c r="K8" s="208"/>
      <c r="L8" s="208"/>
      <c r="M8" s="208"/>
      <c r="N8" s="165"/>
      <c r="O8" s="209"/>
      <c r="P8" s="126"/>
      <c r="Q8" s="199"/>
      <c r="R8" s="199"/>
      <c r="S8" s="127"/>
      <c r="T8" s="163"/>
      <c r="U8" s="130"/>
      <c r="V8" s="131"/>
      <c r="W8" s="183"/>
      <c r="X8" s="184"/>
      <c r="Y8" s="185"/>
    </row>
    <row r="9" spans="1:25" ht="19.5" customHeight="1" x14ac:dyDescent="0.25">
      <c r="A9" s="104"/>
      <c r="B9" s="105"/>
      <c r="C9" s="175"/>
      <c r="D9" s="123"/>
      <c r="E9" s="126"/>
      <c r="F9" s="127"/>
      <c r="G9" s="161"/>
      <c r="H9" s="164"/>
      <c r="I9" s="208"/>
      <c r="J9" s="208"/>
      <c r="K9" s="208"/>
      <c r="L9" s="208"/>
      <c r="M9" s="208"/>
      <c r="N9" s="165"/>
      <c r="O9" s="209"/>
      <c r="P9" s="126"/>
      <c r="Q9" s="199"/>
      <c r="R9" s="199"/>
      <c r="S9" s="127"/>
      <c r="T9" s="163"/>
      <c r="U9" s="130"/>
      <c r="V9" s="131"/>
      <c r="W9" s="183"/>
      <c r="X9" s="184"/>
      <c r="Y9" s="185"/>
    </row>
    <row r="10" spans="1:25" ht="23.25" customHeight="1" x14ac:dyDescent="0.25">
      <c r="A10" s="104"/>
      <c r="B10" s="105"/>
      <c r="C10" s="176"/>
      <c r="D10" s="123"/>
      <c r="E10" s="128"/>
      <c r="F10" s="129"/>
      <c r="G10" s="162"/>
      <c r="H10" s="164"/>
      <c r="I10" s="208"/>
      <c r="J10" s="208"/>
      <c r="K10" s="208"/>
      <c r="L10" s="208"/>
      <c r="M10" s="208"/>
      <c r="N10" s="165"/>
      <c r="O10" s="209"/>
      <c r="P10" s="128"/>
      <c r="Q10" s="200"/>
      <c r="R10" s="200"/>
      <c r="S10" s="129"/>
      <c r="T10" s="163"/>
      <c r="U10" s="130"/>
      <c r="V10" s="131"/>
      <c r="W10" s="183"/>
      <c r="X10" s="184"/>
      <c r="Y10" s="185"/>
    </row>
    <row r="11" spans="1:25" ht="7.5" customHeight="1" x14ac:dyDescent="0.4">
      <c r="A11" s="104"/>
      <c r="B11" s="105"/>
      <c r="C11" s="170"/>
      <c r="D11" s="171"/>
      <c r="E11" s="172"/>
      <c r="F11" s="172"/>
      <c r="G11" s="171"/>
      <c r="H11" s="170"/>
      <c r="I11" s="170"/>
      <c r="J11" s="170"/>
      <c r="K11" s="170"/>
      <c r="L11" s="170"/>
      <c r="M11" s="170"/>
      <c r="N11" s="170"/>
      <c r="O11" s="172"/>
      <c r="P11" s="172"/>
      <c r="Q11" s="172"/>
      <c r="R11" s="172"/>
      <c r="S11" s="172"/>
      <c r="T11" s="172"/>
      <c r="U11" s="170"/>
      <c r="V11" s="170"/>
      <c r="W11" s="170"/>
      <c r="X11" s="170"/>
      <c r="Y11" s="173"/>
    </row>
    <row r="12" spans="1:25" ht="53.25" customHeight="1" x14ac:dyDescent="0.4">
      <c r="A12" s="104"/>
      <c r="B12" s="105"/>
      <c r="C12" s="52" t="s">
        <v>57</v>
      </c>
      <c r="D12" s="53"/>
      <c r="E12" s="164" t="str">
        <f>VLOOKUP(C7,'Listas desplegables'!D3:G46,4,0)</f>
        <v>Coordinador Grupo de Formación</v>
      </c>
      <c r="F12" s="165"/>
      <c r="G12" s="54"/>
      <c r="H12" s="119" t="s">
        <v>3</v>
      </c>
      <c r="I12" s="119"/>
      <c r="J12" s="119"/>
      <c r="K12" s="119"/>
      <c r="L12" s="119"/>
      <c r="M12" s="119"/>
      <c r="N12" s="119"/>
      <c r="O12" s="121" t="s">
        <v>267</v>
      </c>
      <c r="P12" s="121"/>
      <c r="Q12" s="121"/>
      <c r="R12" s="121"/>
      <c r="S12" s="121"/>
      <c r="T12" s="121"/>
      <c r="U12" s="121"/>
      <c r="V12" s="121"/>
      <c r="W12" s="121"/>
      <c r="X12" s="121"/>
      <c r="Y12" s="122"/>
    </row>
    <row r="13" spans="1:25" ht="18.75" x14ac:dyDescent="0.4">
      <c r="A13" s="104"/>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6"/>
    </row>
    <row r="14" spans="1:25" ht="30.75" customHeight="1" x14ac:dyDescent="0.25">
      <c r="A14" s="107" t="s">
        <v>4</v>
      </c>
      <c r="B14" s="108"/>
      <c r="C14" s="108"/>
      <c r="D14" s="108"/>
      <c r="E14" s="108"/>
      <c r="F14" s="108"/>
      <c r="G14" s="109"/>
      <c r="H14" s="110" t="s">
        <v>8</v>
      </c>
      <c r="I14" s="111"/>
      <c r="J14" s="111"/>
      <c r="K14" s="112"/>
      <c r="L14" s="55"/>
      <c r="M14" s="55"/>
      <c r="N14" s="201" t="s">
        <v>16</v>
      </c>
      <c r="O14" s="202"/>
      <c r="P14" s="202"/>
      <c r="Q14" s="202"/>
      <c r="R14" s="202"/>
      <c r="S14" s="203"/>
      <c r="T14" s="56"/>
      <c r="U14" s="156" t="s">
        <v>15</v>
      </c>
      <c r="V14" s="156"/>
      <c r="W14" s="156"/>
      <c r="X14" s="156"/>
      <c r="Y14" s="157"/>
    </row>
    <row r="15" spans="1:25" s="27" customFormat="1" ht="29.25" customHeight="1" x14ac:dyDescent="0.4">
      <c r="A15" s="57" t="s">
        <v>5</v>
      </c>
      <c r="B15" s="105"/>
      <c r="C15" s="58" t="s">
        <v>6</v>
      </c>
      <c r="D15" s="105"/>
      <c r="E15" s="117" t="s">
        <v>7</v>
      </c>
      <c r="F15" s="117"/>
      <c r="G15" s="109"/>
      <c r="H15" s="59" t="s">
        <v>9</v>
      </c>
      <c r="I15" s="59" t="s">
        <v>10</v>
      </c>
      <c r="J15" s="59" t="s">
        <v>11</v>
      </c>
      <c r="K15" s="59" t="s">
        <v>12</v>
      </c>
      <c r="L15" s="60"/>
      <c r="M15" s="61"/>
      <c r="N15" s="204" t="s">
        <v>163</v>
      </c>
      <c r="O15" s="205"/>
      <c r="P15" s="206"/>
      <c r="Q15" s="115"/>
      <c r="R15" s="116"/>
      <c r="S15" s="62" t="s">
        <v>13</v>
      </c>
      <c r="T15" s="63"/>
      <c r="U15" s="58" t="s">
        <v>131</v>
      </c>
      <c r="V15" s="56"/>
      <c r="W15" s="58" t="s">
        <v>17</v>
      </c>
      <c r="X15" s="64"/>
      <c r="Y15" s="65" t="s">
        <v>18</v>
      </c>
    </row>
    <row r="16" spans="1:25" s="1" customFormat="1" ht="216" customHeight="1" x14ac:dyDescent="0.2">
      <c r="A16" s="49" t="s">
        <v>264</v>
      </c>
      <c r="B16" s="105"/>
      <c r="C16" s="66" t="s">
        <v>265</v>
      </c>
      <c r="D16" s="105"/>
      <c r="E16" s="113" t="s">
        <v>268</v>
      </c>
      <c r="F16" s="114"/>
      <c r="G16" s="109"/>
      <c r="H16" s="67" t="s">
        <v>241</v>
      </c>
      <c r="I16" s="67"/>
      <c r="J16" s="67"/>
      <c r="K16" s="67"/>
      <c r="L16" s="68"/>
      <c r="M16" s="69"/>
      <c r="N16" s="188" t="s">
        <v>316</v>
      </c>
      <c r="O16" s="190"/>
      <c r="P16" s="191"/>
      <c r="Q16" s="115"/>
      <c r="R16" s="116"/>
      <c r="S16" s="66" t="s">
        <v>269</v>
      </c>
      <c r="T16" s="70"/>
      <c r="U16" s="66" t="s">
        <v>341</v>
      </c>
      <c r="V16" s="69"/>
      <c r="W16" s="66" t="s">
        <v>317</v>
      </c>
      <c r="X16" s="70"/>
      <c r="Y16" s="71" t="s">
        <v>318</v>
      </c>
    </row>
    <row r="17" spans="1:25" s="1" customFormat="1" ht="9" customHeight="1" x14ac:dyDescent="0.2">
      <c r="A17" s="72"/>
      <c r="B17" s="73"/>
      <c r="C17" s="73"/>
      <c r="D17" s="73"/>
      <c r="E17" s="73"/>
      <c r="F17" s="73"/>
      <c r="G17" s="73"/>
      <c r="H17" s="74"/>
      <c r="I17" s="74"/>
      <c r="J17" s="74"/>
      <c r="K17" s="74"/>
      <c r="L17" s="74"/>
      <c r="M17" s="69"/>
      <c r="N17" s="74"/>
      <c r="O17" s="74"/>
      <c r="P17" s="74"/>
      <c r="Q17" s="75"/>
      <c r="R17" s="75"/>
      <c r="S17" s="73"/>
      <c r="T17" s="73"/>
      <c r="U17" s="73"/>
      <c r="V17" s="69"/>
      <c r="W17" s="73"/>
      <c r="X17" s="73"/>
      <c r="Y17" s="76"/>
    </row>
    <row r="18" spans="1:25" s="1" customFormat="1" ht="234.75" customHeight="1" x14ac:dyDescent="0.2">
      <c r="A18" s="49" t="s">
        <v>307</v>
      </c>
      <c r="B18" s="73"/>
      <c r="C18" s="66" t="s">
        <v>308</v>
      </c>
      <c r="D18" s="73"/>
      <c r="E18" s="113" t="s">
        <v>324</v>
      </c>
      <c r="F18" s="134"/>
      <c r="G18" s="73"/>
      <c r="H18" s="67" t="s">
        <v>271</v>
      </c>
      <c r="I18" s="67"/>
      <c r="J18" s="67"/>
      <c r="K18" s="67"/>
      <c r="L18" s="68"/>
      <c r="M18" s="69"/>
      <c r="N18" s="188" t="s">
        <v>325</v>
      </c>
      <c r="O18" s="190"/>
      <c r="P18" s="191"/>
      <c r="Q18" s="77"/>
      <c r="R18" s="78"/>
      <c r="S18" s="66" t="s">
        <v>228</v>
      </c>
      <c r="T18" s="70"/>
      <c r="U18" s="66" t="s">
        <v>319</v>
      </c>
      <c r="V18" s="69"/>
      <c r="W18" s="66" t="s">
        <v>306</v>
      </c>
      <c r="X18" s="70"/>
      <c r="Y18" s="71" t="s">
        <v>272</v>
      </c>
    </row>
    <row r="19" spans="1:25" s="1" customFormat="1" ht="8.25" customHeight="1" x14ac:dyDescent="0.2">
      <c r="A19" s="36"/>
      <c r="B19" s="37"/>
      <c r="C19" s="37"/>
      <c r="D19" s="37"/>
      <c r="E19" s="43"/>
      <c r="F19" s="43"/>
      <c r="G19" s="37"/>
      <c r="H19" s="41"/>
      <c r="I19" s="41"/>
      <c r="J19" s="41"/>
      <c r="K19" s="41"/>
      <c r="L19" s="41"/>
      <c r="M19" s="40"/>
      <c r="N19" s="41"/>
      <c r="O19" s="41"/>
      <c r="P19" s="41"/>
      <c r="Q19" s="37"/>
      <c r="R19" s="37"/>
      <c r="S19" s="37"/>
      <c r="T19" s="37"/>
      <c r="U19" s="37"/>
      <c r="V19" s="40"/>
      <c r="W19" s="37"/>
      <c r="X19" s="37"/>
      <c r="Y19" s="46"/>
    </row>
    <row r="20" spans="1:25" s="1" customFormat="1" ht="126" customHeight="1" x14ac:dyDescent="0.2">
      <c r="A20" s="49" t="s">
        <v>311</v>
      </c>
      <c r="B20" s="73"/>
      <c r="C20" s="79" t="s">
        <v>310</v>
      </c>
      <c r="D20" s="73"/>
      <c r="E20" s="113" t="s">
        <v>309</v>
      </c>
      <c r="F20" s="134"/>
      <c r="G20" s="73"/>
      <c r="H20" s="67"/>
      <c r="I20" s="67" t="s">
        <v>241</v>
      </c>
      <c r="J20" s="67"/>
      <c r="K20" s="67"/>
      <c r="L20" s="68"/>
      <c r="M20" s="69"/>
      <c r="N20" s="135" t="s">
        <v>342</v>
      </c>
      <c r="O20" s="136"/>
      <c r="P20" s="137"/>
      <c r="Q20" s="77"/>
      <c r="R20" s="78"/>
      <c r="S20" s="66" t="s">
        <v>228</v>
      </c>
      <c r="T20" s="70"/>
      <c r="U20" s="66" t="s">
        <v>323</v>
      </c>
      <c r="V20" s="80"/>
      <c r="W20" s="66" t="s">
        <v>313</v>
      </c>
      <c r="X20" s="81"/>
      <c r="Y20" s="71" t="s">
        <v>270</v>
      </c>
    </row>
    <row r="21" spans="1:25" s="1" customFormat="1" ht="11.25" customHeight="1" x14ac:dyDescent="0.2">
      <c r="A21" s="72"/>
      <c r="B21" s="73"/>
      <c r="C21" s="73"/>
      <c r="D21" s="73"/>
      <c r="E21" s="73"/>
      <c r="F21" s="73"/>
      <c r="G21" s="73"/>
      <c r="H21" s="74"/>
      <c r="I21" s="74"/>
      <c r="J21" s="74"/>
      <c r="K21" s="74"/>
      <c r="L21" s="74"/>
      <c r="M21" s="69"/>
      <c r="N21" s="74"/>
      <c r="O21" s="74"/>
      <c r="P21" s="74"/>
      <c r="Q21" s="73"/>
      <c r="R21" s="73"/>
      <c r="S21" s="73"/>
      <c r="T21" s="73"/>
      <c r="U21" s="73"/>
      <c r="V21" s="69"/>
      <c r="W21" s="73"/>
      <c r="X21" s="73"/>
      <c r="Y21" s="76"/>
    </row>
    <row r="22" spans="1:25" s="1" customFormat="1" ht="128.25" customHeight="1" x14ac:dyDescent="0.2">
      <c r="A22" s="49" t="s">
        <v>104</v>
      </c>
      <c r="B22" s="73"/>
      <c r="C22" s="83" t="s">
        <v>312</v>
      </c>
      <c r="D22" s="73"/>
      <c r="E22" s="113" t="s">
        <v>273</v>
      </c>
      <c r="F22" s="134"/>
      <c r="G22" s="73"/>
      <c r="H22" s="67"/>
      <c r="I22" s="67" t="s">
        <v>241</v>
      </c>
      <c r="J22" s="67"/>
      <c r="K22" s="67"/>
      <c r="L22" s="68"/>
      <c r="M22" s="69"/>
      <c r="N22" s="188" t="s">
        <v>321</v>
      </c>
      <c r="O22" s="184"/>
      <c r="P22" s="189"/>
      <c r="Q22" s="77"/>
      <c r="R22" s="78"/>
      <c r="S22" s="66" t="s">
        <v>320</v>
      </c>
      <c r="T22" s="70"/>
      <c r="U22" s="66" t="s">
        <v>322</v>
      </c>
      <c r="V22" s="69"/>
      <c r="W22" s="83"/>
      <c r="X22" s="70"/>
      <c r="Y22" s="71" t="s">
        <v>314</v>
      </c>
    </row>
    <row r="23" spans="1:25" s="1" customFormat="1" ht="11.25" customHeight="1" x14ac:dyDescent="0.2">
      <c r="A23" s="84"/>
      <c r="B23" s="73"/>
      <c r="C23" s="85"/>
      <c r="D23" s="73"/>
      <c r="E23" s="86"/>
      <c r="F23" s="86"/>
      <c r="G23" s="73"/>
      <c r="H23" s="87"/>
      <c r="I23" s="87"/>
      <c r="J23" s="87"/>
      <c r="K23" s="87"/>
      <c r="L23" s="74"/>
      <c r="M23" s="69"/>
      <c r="N23" s="86"/>
      <c r="O23" s="74"/>
      <c r="P23" s="74"/>
      <c r="Q23" s="73"/>
      <c r="R23" s="73"/>
      <c r="S23" s="88"/>
      <c r="T23" s="73"/>
      <c r="U23" s="74"/>
      <c r="V23" s="69"/>
      <c r="W23" s="86"/>
      <c r="X23" s="73"/>
      <c r="Y23" s="89"/>
    </row>
    <row r="24" spans="1:25" s="1" customFormat="1" ht="103.5" customHeight="1" x14ac:dyDescent="0.2">
      <c r="A24" s="49" t="s">
        <v>274</v>
      </c>
      <c r="B24" s="73"/>
      <c r="C24" s="103" t="s">
        <v>350</v>
      </c>
      <c r="D24" s="73"/>
      <c r="E24" s="113" t="s">
        <v>243</v>
      </c>
      <c r="F24" s="134"/>
      <c r="G24" s="73"/>
      <c r="H24" s="67"/>
      <c r="I24" s="67" t="s">
        <v>241</v>
      </c>
      <c r="J24" s="67"/>
      <c r="K24" s="67"/>
      <c r="L24" s="68"/>
      <c r="M24" s="69"/>
      <c r="N24" s="113" t="s">
        <v>244</v>
      </c>
      <c r="O24" s="177"/>
      <c r="P24" s="114"/>
      <c r="Q24" s="77"/>
      <c r="R24" s="78"/>
      <c r="S24" s="66" t="s">
        <v>242</v>
      </c>
      <c r="T24" s="70"/>
      <c r="U24" s="66" t="s">
        <v>245</v>
      </c>
      <c r="V24" s="69"/>
      <c r="W24" s="66" t="s">
        <v>281</v>
      </c>
      <c r="X24" s="70"/>
      <c r="Y24" s="66" t="s">
        <v>315</v>
      </c>
    </row>
    <row r="25" spans="1:25" s="1" customFormat="1" ht="11.25" customHeight="1" x14ac:dyDescent="0.2">
      <c r="A25" s="84"/>
      <c r="B25" s="73"/>
      <c r="C25" s="85"/>
      <c r="D25" s="73"/>
      <c r="E25" s="86"/>
      <c r="F25" s="86"/>
      <c r="G25" s="73"/>
      <c r="H25" s="87"/>
      <c r="I25" s="87"/>
      <c r="J25" s="87"/>
      <c r="K25" s="87"/>
      <c r="L25" s="74"/>
      <c r="M25" s="69"/>
      <c r="N25" s="86"/>
      <c r="O25" s="74"/>
      <c r="P25" s="74"/>
      <c r="Q25" s="73"/>
      <c r="R25" s="73"/>
      <c r="S25" s="86"/>
      <c r="T25" s="73"/>
      <c r="U25" s="74"/>
      <c r="V25" s="69"/>
      <c r="W25" s="86"/>
      <c r="X25" s="73"/>
      <c r="Y25" s="89"/>
    </row>
    <row r="26" spans="1:25" s="1" customFormat="1" ht="103.5" customHeight="1" x14ac:dyDescent="0.2">
      <c r="A26" s="49" t="s">
        <v>275</v>
      </c>
      <c r="B26" s="73"/>
      <c r="C26" s="103" t="s">
        <v>351</v>
      </c>
      <c r="D26" s="73"/>
      <c r="E26" s="113" t="s">
        <v>246</v>
      </c>
      <c r="F26" s="134"/>
      <c r="G26" s="73"/>
      <c r="H26" s="67"/>
      <c r="I26" s="67" t="s">
        <v>241</v>
      </c>
      <c r="J26" s="67"/>
      <c r="K26" s="67"/>
      <c r="L26" s="68"/>
      <c r="M26" s="69"/>
      <c r="N26" s="113" t="s">
        <v>247</v>
      </c>
      <c r="O26" s="177"/>
      <c r="P26" s="114"/>
      <c r="Q26" s="77"/>
      <c r="R26" s="78"/>
      <c r="S26" s="66" t="s">
        <v>242</v>
      </c>
      <c r="T26" s="70"/>
      <c r="U26" s="66" t="s">
        <v>248</v>
      </c>
      <c r="V26" s="69"/>
      <c r="W26" s="66" t="s">
        <v>282</v>
      </c>
      <c r="X26" s="70"/>
      <c r="Y26" s="66" t="s">
        <v>315</v>
      </c>
    </row>
    <row r="27" spans="1:25" s="1" customFormat="1" ht="11.25" customHeight="1" x14ac:dyDescent="0.2">
      <c r="A27" s="84"/>
      <c r="B27" s="73"/>
      <c r="C27" s="85"/>
      <c r="D27" s="73"/>
      <c r="E27" s="86"/>
      <c r="F27" s="86"/>
      <c r="G27" s="73"/>
      <c r="H27" s="87"/>
      <c r="I27" s="87"/>
      <c r="J27" s="87"/>
      <c r="K27" s="87"/>
      <c r="L27" s="74"/>
      <c r="M27" s="69"/>
      <c r="N27" s="86"/>
      <c r="O27" s="74"/>
      <c r="P27" s="74"/>
      <c r="Q27" s="73"/>
      <c r="R27" s="73"/>
      <c r="S27" s="86"/>
      <c r="T27" s="73"/>
      <c r="U27" s="86"/>
      <c r="V27" s="69"/>
      <c r="W27" s="86"/>
      <c r="X27" s="73"/>
      <c r="Y27" s="89"/>
    </row>
    <row r="28" spans="1:25" s="1" customFormat="1" ht="141.75" customHeight="1" x14ac:dyDescent="0.2">
      <c r="A28" s="49" t="s">
        <v>276</v>
      </c>
      <c r="B28" s="73"/>
      <c r="C28" s="82"/>
      <c r="D28" s="73"/>
      <c r="E28" s="113" t="s">
        <v>249</v>
      </c>
      <c r="F28" s="134"/>
      <c r="G28" s="73"/>
      <c r="H28" s="67"/>
      <c r="I28" s="67"/>
      <c r="J28" s="67" t="s">
        <v>241</v>
      </c>
      <c r="K28" s="67"/>
      <c r="L28" s="68"/>
      <c r="M28" s="69"/>
      <c r="N28" s="113" t="s">
        <v>250</v>
      </c>
      <c r="O28" s="177"/>
      <c r="P28" s="114"/>
      <c r="Q28" s="77"/>
      <c r="R28" s="78"/>
      <c r="S28" s="66" t="s">
        <v>242</v>
      </c>
      <c r="T28" s="70"/>
      <c r="U28" s="66" t="s">
        <v>251</v>
      </c>
      <c r="V28" s="69"/>
      <c r="W28" s="66" t="s">
        <v>283</v>
      </c>
      <c r="X28" s="70"/>
      <c r="Y28" s="71" t="s">
        <v>252</v>
      </c>
    </row>
    <row r="29" spans="1:25" s="1" customFormat="1" ht="11.25" customHeight="1" x14ac:dyDescent="0.2">
      <c r="A29" s="84"/>
      <c r="B29" s="73"/>
      <c r="C29" s="85"/>
      <c r="D29" s="73"/>
      <c r="E29" s="86"/>
      <c r="F29" s="86"/>
      <c r="G29" s="73"/>
      <c r="H29" s="87"/>
      <c r="I29" s="87"/>
      <c r="J29" s="87"/>
      <c r="K29" s="87"/>
      <c r="L29" s="74"/>
      <c r="M29" s="69"/>
      <c r="N29" s="86"/>
      <c r="O29" s="74"/>
      <c r="P29" s="74"/>
      <c r="Q29" s="73"/>
      <c r="R29" s="73"/>
      <c r="S29" s="86"/>
      <c r="T29" s="73"/>
      <c r="U29" s="86"/>
      <c r="V29" s="69"/>
      <c r="W29" s="86"/>
      <c r="X29" s="73"/>
      <c r="Y29" s="89"/>
    </row>
    <row r="30" spans="1:25" s="1" customFormat="1" ht="135" customHeight="1" x14ac:dyDescent="0.2">
      <c r="A30" s="49" t="s">
        <v>277</v>
      </c>
      <c r="B30" s="73"/>
      <c r="C30" s="82"/>
      <c r="D30" s="73"/>
      <c r="E30" s="113" t="s">
        <v>253</v>
      </c>
      <c r="F30" s="134"/>
      <c r="G30" s="73"/>
      <c r="H30" s="67"/>
      <c r="I30" s="67"/>
      <c r="J30" s="67" t="s">
        <v>241</v>
      </c>
      <c r="K30" s="67"/>
      <c r="L30" s="68"/>
      <c r="M30" s="69"/>
      <c r="N30" s="113" t="s">
        <v>254</v>
      </c>
      <c r="O30" s="177"/>
      <c r="P30" s="114"/>
      <c r="Q30" s="77"/>
      <c r="R30" s="78"/>
      <c r="S30" s="66" t="s">
        <v>242</v>
      </c>
      <c r="T30" s="70"/>
      <c r="U30" s="66" t="s">
        <v>255</v>
      </c>
      <c r="V30" s="69"/>
      <c r="W30" s="66" t="s">
        <v>283</v>
      </c>
      <c r="X30" s="70"/>
      <c r="Y30" s="71" t="s">
        <v>252</v>
      </c>
    </row>
    <row r="31" spans="1:25" s="1" customFormat="1" ht="11.25" customHeight="1" x14ac:dyDescent="0.2">
      <c r="A31" s="84"/>
      <c r="B31" s="73"/>
      <c r="C31" s="85"/>
      <c r="D31" s="73"/>
      <c r="E31" s="86"/>
      <c r="F31" s="86"/>
      <c r="G31" s="73"/>
      <c r="H31" s="87"/>
      <c r="I31" s="87"/>
      <c r="J31" s="87"/>
      <c r="K31" s="87"/>
      <c r="L31" s="74"/>
      <c r="M31" s="69"/>
      <c r="N31" s="86"/>
      <c r="O31" s="74"/>
      <c r="P31" s="74"/>
      <c r="Q31" s="73"/>
      <c r="R31" s="73"/>
      <c r="S31" s="86"/>
      <c r="T31" s="73"/>
      <c r="U31" s="86"/>
      <c r="V31" s="69"/>
      <c r="W31" s="86"/>
      <c r="X31" s="73"/>
      <c r="Y31" s="89"/>
    </row>
    <row r="32" spans="1:25" s="1" customFormat="1" ht="135" customHeight="1" x14ac:dyDescent="0.2">
      <c r="A32" s="49" t="s">
        <v>278</v>
      </c>
      <c r="B32" s="73"/>
      <c r="C32" s="82"/>
      <c r="D32" s="73"/>
      <c r="E32" s="113" t="s">
        <v>256</v>
      </c>
      <c r="F32" s="134"/>
      <c r="G32" s="73"/>
      <c r="H32" s="67"/>
      <c r="I32" s="67"/>
      <c r="J32" s="67" t="s">
        <v>241</v>
      </c>
      <c r="K32" s="67"/>
      <c r="L32" s="68"/>
      <c r="M32" s="69"/>
      <c r="N32" s="113" t="s">
        <v>257</v>
      </c>
      <c r="O32" s="177"/>
      <c r="P32" s="114"/>
      <c r="Q32" s="77"/>
      <c r="R32" s="78"/>
      <c r="S32" s="66" t="s">
        <v>242</v>
      </c>
      <c r="T32" s="70"/>
      <c r="U32" s="66" t="s">
        <v>255</v>
      </c>
      <c r="V32" s="69"/>
      <c r="W32" s="66" t="s">
        <v>283</v>
      </c>
      <c r="X32" s="70"/>
      <c r="Y32" s="71" t="s">
        <v>252</v>
      </c>
    </row>
    <row r="33" spans="1:25" s="1" customFormat="1" ht="11.25" customHeight="1" x14ac:dyDescent="0.2">
      <c r="A33" s="84"/>
      <c r="B33" s="73"/>
      <c r="C33" s="85"/>
      <c r="D33" s="73"/>
      <c r="E33" s="86"/>
      <c r="F33" s="86"/>
      <c r="G33" s="73"/>
      <c r="H33" s="87"/>
      <c r="I33" s="87"/>
      <c r="J33" s="87"/>
      <c r="K33" s="87"/>
      <c r="L33" s="74"/>
      <c r="M33" s="69"/>
      <c r="N33" s="86"/>
      <c r="O33" s="74"/>
      <c r="P33" s="74"/>
      <c r="Q33" s="73"/>
      <c r="R33" s="73"/>
      <c r="S33" s="86"/>
      <c r="T33" s="73"/>
      <c r="U33" s="86"/>
      <c r="V33" s="69"/>
      <c r="W33" s="86"/>
      <c r="X33" s="73"/>
      <c r="Y33" s="89"/>
    </row>
    <row r="34" spans="1:25" s="1" customFormat="1" ht="135" customHeight="1" x14ac:dyDescent="0.2">
      <c r="A34" s="49" t="s">
        <v>278</v>
      </c>
      <c r="B34" s="73"/>
      <c r="C34" s="83" t="s">
        <v>280</v>
      </c>
      <c r="D34" s="73"/>
      <c r="E34" s="178" t="s">
        <v>258</v>
      </c>
      <c r="F34" s="179"/>
      <c r="G34" s="73"/>
      <c r="H34" s="67"/>
      <c r="I34" s="67"/>
      <c r="J34" s="67" t="s">
        <v>241</v>
      </c>
      <c r="K34" s="67"/>
      <c r="L34" s="68"/>
      <c r="M34" s="69"/>
      <c r="N34" s="113" t="s">
        <v>259</v>
      </c>
      <c r="O34" s="177"/>
      <c r="P34" s="114"/>
      <c r="Q34" s="77"/>
      <c r="R34" s="78"/>
      <c r="S34" s="66" t="s">
        <v>242</v>
      </c>
      <c r="T34" s="70"/>
      <c r="U34" s="66" t="s">
        <v>255</v>
      </c>
      <c r="V34" s="69"/>
      <c r="W34" s="66" t="s">
        <v>283</v>
      </c>
      <c r="X34" s="70"/>
      <c r="Y34" s="71" t="s">
        <v>252</v>
      </c>
    </row>
    <row r="35" spans="1:25" ht="11.25" customHeight="1" x14ac:dyDescent="0.25">
      <c r="A35" s="180"/>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2"/>
    </row>
    <row r="36" spans="1:25" ht="128.25" x14ac:dyDescent="0.25">
      <c r="A36" s="49" t="s">
        <v>279</v>
      </c>
      <c r="B36" s="73"/>
      <c r="C36" s="83"/>
      <c r="D36" s="73"/>
      <c r="E36" s="113" t="s">
        <v>253</v>
      </c>
      <c r="F36" s="134"/>
      <c r="G36" s="73"/>
      <c r="H36" s="67"/>
      <c r="I36" s="67"/>
      <c r="J36" s="67" t="s">
        <v>241</v>
      </c>
      <c r="K36" s="67"/>
      <c r="L36" s="68"/>
      <c r="M36" s="69"/>
      <c r="N36" s="113" t="s">
        <v>260</v>
      </c>
      <c r="O36" s="177"/>
      <c r="P36" s="114"/>
      <c r="Q36" s="77"/>
      <c r="R36" s="78"/>
      <c r="S36" s="66" t="s">
        <v>242</v>
      </c>
      <c r="T36" s="70"/>
      <c r="U36" s="66" t="s">
        <v>326</v>
      </c>
      <c r="V36" s="69"/>
      <c r="W36" s="66" t="s">
        <v>283</v>
      </c>
      <c r="X36" s="70"/>
      <c r="Y36" s="71" t="s">
        <v>252</v>
      </c>
    </row>
    <row r="37" spans="1:25" ht="11.25" customHeight="1" x14ac:dyDescent="0.25">
      <c r="A37" s="90"/>
      <c r="B37" s="91"/>
      <c r="C37" s="91"/>
      <c r="D37" s="91"/>
      <c r="E37" s="91"/>
      <c r="F37" s="91"/>
      <c r="G37" s="91"/>
      <c r="H37" s="91"/>
      <c r="I37" s="91"/>
      <c r="J37" s="91"/>
      <c r="K37" s="91"/>
      <c r="L37" s="91"/>
      <c r="M37" s="91"/>
      <c r="N37" s="91"/>
      <c r="O37" s="91"/>
      <c r="P37" s="91"/>
      <c r="Q37" s="91"/>
      <c r="R37" s="91"/>
      <c r="S37" s="91"/>
      <c r="T37" s="91"/>
      <c r="U37" s="91"/>
      <c r="V37" s="91"/>
      <c r="W37" s="91"/>
      <c r="X37" s="91"/>
      <c r="Y37" s="92"/>
    </row>
    <row r="38" spans="1:25" ht="108" customHeight="1" x14ac:dyDescent="0.25">
      <c r="A38" s="49" t="s">
        <v>276</v>
      </c>
      <c r="B38" s="73"/>
      <c r="C38" s="83" t="s">
        <v>280</v>
      </c>
      <c r="D38" s="73"/>
      <c r="E38" s="113" t="s">
        <v>255</v>
      </c>
      <c r="F38" s="134"/>
      <c r="G38" s="73"/>
      <c r="H38" s="67"/>
      <c r="I38" s="67"/>
      <c r="J38" s="67"/>
      <c r="K38" s="67" t="s">
        <v>241</v>
      </c>
      <c r="L38" s="68"/>
      <c r="M38" s="69"/>
      <c r="N38" s="113" t="s">
        <v>261</v>
      </c>
      <c r="O38" s="177"/>
      <c r="P38" s="114"/>
      <c r="Q38" s="77"/>
      <c r="R38" s="78"/>
      <c r="S38" s="66" t="s">
        <v>242</v>
      </c>
      <c r="T38" s="70"/>
      <c r="U38" s="66" t="s">
        <v>262</v>
      </c>
      <c r="V38" s="69"/>
      <c r="W38" s="66" t="s">
        <v>284</v>
      </c>
      <c r="X38" s="70"/>
      <c r="Y38" s="71" t="s">
        <v>252</v>
      </c>
    </row>
    <row r="39" spans="1:25" ht="11.25" customHeight="1" x14ac:dyDescent="0.25">
      <c r="A39" s="90"/>
      <c r="B39" s="91"/>
      <c r="C39" s="91"/>
      <c r="D39" s="91"/>
      <c r="E39" s="91"/>
      <c r="F39" s="91"/>
      <c r="G39" s="91"/>
      <c r="H39" s="91"/>
      <c r="I39" s="91"/>
      <c r="J39" s="91"/>
      <c r="K39" s="91"/>
      <c r="L39" s="91"/>
      <c r="M39" s="91"/>
      <c r="N39" s="91"/>
      <c r="O39" s="91"/>
      <c r="P39" s="91"/>
      <c r="Q39" s="91"/>
      <c r="R39" s="91"/>
      <c r="S39" s="91"/>
      <c r="T39" s="91"/>
      <c r="U39" s="91"/>
      <c r="V39" s="91"/>
      <c r="W39" s="91"/>
      <c r="X39" s="91"/>
      <c r="Y39" s="92"/>
    </row>
    <row r="40" spans="1:25" ht="18" customHeight="1" x14ac:dyDescent="0.25">
      <c r="A40" s="210" t="s">
        <v>132</v>
      </c>
      <c r="B40" s="119"/>
      <c r="C40" s="207"/>
      <c r="D40" s="61"/>
      <c r="E40" s="61"/>
      <c r="F40" s="61"/>
      <c r="G40" s="61"/>
      <c r="H40" s="61"/>
      <c r="I40" s="61"/>
      <c r="J40" s="61"/>
      <c r="K40" s="61"/>
      <c r="L40" s="61"/>
      <c r="M40" s="61"/>
      <c r="N40" s="61"/>
      <c r="O40" s="61"/>
      <c r="P40" s="61"/>
      <c r="Q40" s="61"/>
      <c r="R40" s="61"/>
      <c r="S40" s="61"/>
      <c r="T40" s="61"/>
      <c r="U40" s="61"/>
      <c r="V40" s="61"/>
      <c r="W40" s="61"/>
      <c r="X40" s="61"/>
      <c r="Y40" s="93"/>
    </row>
    <row r="41" spans="1:25" x14ac:dyDescent="0.25">
      <c r="A41" s="211" t="s">
        <v>330</v>
      </c>
      <c r="B41" s="212"/>
      <c r="C41" s="213"/>
      <c r="D41" s="61"/>
      <c r="E41" s="61"/>
      <c r="F41" s="61"/>
      <c r="G41" s="61"/>
      <c r="H41" s="61"/>
      <c r="I41" s="61"/>
      <c r="J41" s="61"/>
      <c r="K41" s="61"/>
      <c r="L41" s="61"/>
      <c r="M41" s="61"/>
      <c r="N41" s="61"/>
      <c r="O41" s="61"/>
      <c r="P41" s="61"/>
      <c r="Q41" s="61"/>
      <c r="R41" s="61"/>
      <c r="S41" s="61"/>
      <c r="T41" s="61"/>
      <c r="U41" s="61"/>
      <c r="V41" s="61"/>
      <c r="W41" s="61"/>
      <c r="X41" s="61"/>
      <c r="Y41" s="93"/>
    </row>
    <row r="42" spans="1:25" x14ac:dyDescent="0.25">
      <c r="A42" s="211"/>
      <c r="B42" s="212"/>
      <c r="C42" s="213"/>
      <c r="D42" s="61"/>
      <c r="E42" s="61"/>
      <c r="F42" s="61"/>
      <c r="G42" s="61"/>
      <c r="H42" s="61"/>
      <c r="I42" s="61"/>
      <c r="J42" s="61"/>
      <c r="K42" s="61"/>
      <c r="L42" s="61"/>
      <c r="M42" s="61"/>
      <c r="N42" s="61"/>
      <c r="O42" s="61"/>
      <c r="P42" s="61"/>
      <c r="Q42" s="61"/>
      <c r="R42" s="61"/>
      <c r="S42" s="61"/>
      <c r="T42" s="61"/>
      <c r="U42" s="61"/>
      <c r="V42" s="61"/>
      <c r="W42" s="61"/>
      <c r="X42" s="61"/>
      <c r="Y42" s="93"/>
    </row>
    <row r="43" spans="1:25" x14ac:dyDescent="0.25">
      <c r="A43" s="192"/>
      <c r="B43" s="193"/>
      <c r="C43" s="194"/>
      <c r="D43" s="61"/>
      <c r="E43" s="61"/>
      <c r="F43" s="61"/>
      <c r="G43" s="61"/>
      <c r="H43" s="61"/>
      <c r="I43" s="61"/>
      <c r="J43" s="61"/>
      <c r="K43" s="61"/>
      <c r="L43" s="61"/>
      <c r="M43" s="61"/>
      <c r="N43" s="61"/>
      <c r="O43" s="61"/>
      <c r="P43" s="61"/>
      <c r="Q43" s="61"/>
      <c r="R43" s="61"/>
      <c r="S43" s="61"/>
      <c r="T43" s="61"/>
      <c r="U43" s="61"/>
      <c r="V43" s="61"/>
      <c r="W43" s="61"/>
      <c r="X43" s="61"/>
      <c r="Y43" s="93"/>
    </row>
    <row r="44" spans="1:25" x14ac:dyDescent="0.25">
      <c r="A44" s="192"/>
      <c r="B44" s="193"/>
      <c r="C44" s="194"/>
      <c r="D44" s="61"/>
      <c r="E44" s="61"/>
      <c r="F44" s="61"/>
      <c r="G44" s="61"/>
      <c r="H44" s="61"/>
      <c r="I44" s="61"/>
      <c r="J44" s="61"/>
      <c r="K44" s="61"/>
      <c r="L44" s="61"/>
      <c r="M44" s="61"/>
      <c r="N44" s="61"/>
      <c r="O44" s="61"/>
      <c r="P44" s="61"/>
      <c r="Q44" s="61"/>
      <c r="R44" s="61"/>
      <c r="S44" s="61"/>
      <c r="T44" s="61"/>
      <c r="U44" s="61"/>
      <c r="V44" s="61"/>
      <c r="W44" s="61"/>
      <c r="X44" s="61"/>
      <c r="Y44" s="93"/>
    </row>
    <row r="45" spans="1:25" x14ac:dyDescent="0.25">
      <c r="A45" s="192"/>
      <c r="B45" s="193"/>
      <c r="C45" s="194"/>
      <c r="D45" s="61"/>
      <c r="E45" s="61"/>
      <c r="F45" s="61"/>
      <c r="G45" s="61"/>
      <c r="H45" s="61"/>
      <c r="I45" s="61"/>
      <c r="J45" s="61"/>
      <c r="K45" s="61"/>
      <c r="L45" s="61"/>
      <c r="M45" s="61"/>
      <c r="N45" s="61"/>
      <c r="O45" s="61"/>
      <c r="P45" s="61"/>
      <c r="Q45" s="61"/>
      <c r="R45" s="61"/>
      <c r="S45" s="61"/>
      <c r="T45" s="61"/>
      <c r="U45" s="61"/>
      <c r="V45" s="61"/>
      <c r="W45" s="61"/>
      <c r="X45" s="61"/>
      <c r="Y45" s="93"/>
    </row>
    <row r="46" spans="1:25" x14ac:dyDescent="0.25">
      <c r="A46" s="192"/>
      <c r="B46" s="193"/>
      <c r="C46" s="194"/>
      <c r="D46" s="61"/>
      <c r="E46" s="61"/>
      <c r="F46" s="61"/>
      <c r="G46" s="61"/>
      <c r="H46" s="61"/>
      <c r="I46" s="61"/>
      <c r="J46" s="61"/>
      <c r="K46" s="61"/>
      <c r="L46" s="61"/>
      <c r="M46" s="61"/>
      <c r="N46" s="61"/>
      <c r="O46" s="61"/>
      <c r="P46" s="61"/>
      <c r="Q46" s="61"/>
      <c r="R46" s="61"/>
      <c r="S46" s="61"/>
      <c r="T46" s="61"/>
      <c r="U46" s="61"/>
      <c r="V46" s="61"/>
      <c r="W46" s="61"/>
      <c r="X46" s="61"/>
      <c r="Y46" s="93"/>
    </row>
    <row r="47" spans="1:25" x14ac:dyDescent="0.25">
      <c r="A47" s="192"/>
      <c r="B47" s="193"/>
      <c r="C47" s="194"/>
      <c r="D47" s="61"/>
      <c r="E47" s="61"/>
      <c r="F47" s="61"/>
      <c r="G47" s="61"/>
      <c r="H47" s="61"/>
      <c r="I47" s="61"/>
      <c r="J47" s="61"/>
      <c r="K47" s="61"/>
      <c r="L47" s="61"/>
      <c r="M47" s="61"/>
      <c r="N47" s="61"/>
      <c r="O47" s="61"/>
      <c r="P47" s="61"/>
      <c r="Q47" s="61"/>
      <c r="R47" s="61"/>
      <c r="S47" s="61"/>
      <c r="T47" s="61"/>
      <c r="U47" s="61"/>
      <c r="V47" s="61"/>
      <c r="W47" s="61"/>
      <c r="X47" s="61"/>
      <c r="Y47" s="93"/>
    </row>
    <row r="48" spans="1:25" x14ac:dyDescent="0.25">
      <c r="A48" s="94"/>
      <c r="B48" s="95"/>
      <c r="C48" s="95"/>
      <c r="D48" s="95"/>
      <c r="E48" s="95"/>
      <c r="F48" s="95"/>
      <c r="G48" s="95"/>
      <c r="H48" s="95"/>
      <c r="I48" s="95"/>
      <c r="J48" s="95"/>
      <c r="K48" s="95"/>
      <c r="L48" s="95"/>
      <c r="M48" s="95"/>
      <c r="N48" s="95"/>
      <c r="O48" s="95"/>
      <c r="P48" s="95"/>
      <c r="Q48" s="95"/>
      <c r="R48" s="95"/>
      <c r="S48" s="95"/>
      <c r="T48" s="95"/>
      <c r="U48" s="95"/>
      <c r="V48" s="95"/>
      <c r="W48" s="95"/>
      <c r="X48" s="95"/>
      <c r="Y48" s="96"/>
    </row>
    <row r="49" spans="1:25" x14ac:dyDescent="0.25">
      <c r="A49" s="94"/>
      <c r="B49" s="95"/>
      <c r="C49" s="95"/>
      <c r="D49" s="95"/>
      <c r="E49" s="95"/>
      <c r="F49" s="95"/>
      <c r="G49" s="95"/>
      <c r="H49" s="95"/>
      <c r="I49" s="95"/>
      <c r="J49" s="95"/>
      <c r="K49" s="95"/>
      <c r="L49" s="95"/>
      <c r="M49" s="95"/>
      <c r="N49" s="95"/>
      <c r="O49" s="95"/>
      <c r="P49" s="95"/>
      <c r="Q49" s="95"/>
      <c r="R49" s="95"/>
      <c r="S49" s="95"/>
      <c r="T49" s="95"/>
      <c r="U49" s="95"/>
      <c r="V49" s="95"/>
      <c r="W49" s="95"/>
      <c r="X49" s="95"/>
      <c r="Y49" s="96"/>
    </row>
    <row r="50" spans="1:25" x14ac:dyDescent="0.25">
      <c r="A50" s="94"/>
      <c r="B50" s="95"/>
      <c r="C50" s="95"/>
      <c r="D50" s="95"/>
      <c r="E50" s="95"/>
      <c r="F50" s="95"/>
      <c r="G50" s="95"/>
      <c r="H50" s="95"/>
      <c r="I50" s="95"/>
      <c r="J50" s="95"/>
      <c r="K50" s="95"/>
      <c r="L50" s="95"/>
      <c r="M50" s="95"/>
      <c r="N50" s="95"/>
      <c r="O50" s="95"/>
      <c r="P50" s="95"/>
      <c r="Q50" s="95"/>
      <c r="R50" s="95"/>
      <c r="S50" s="95"/>
      <c r="T50" s="95"/>
      <c r="U50" s="95"/>
      <c r="V50" s="95"/>
      <c r="W50" s="95"/>
      <c r="X50" s="95"/>
      <c r="Y50" s="96"/>
    </row>
    <row r="51" spans="1:25" x14ac:dyDescent="0.25">
      <c r="A51" s="94"/>
      <c r="B51" s="95"/>
      <c r="C51" s="95"/>
      <c r="D51" s="95"/>
      <c r="E51" s="95"/>
      <c r="F51" s="95"/>
      <c r="G51" s="95"/>
      <c r="H51" s="95"/>
      <c r="I51" s="95"/>
      <c r="J51" s="95"/>
      <c r="K51" s="95"/>
      <c r="L51" s="95"/>
      <c r="M51" s="95"/>
      <c r="N51" s="95"/>
      <c r="O51" s="95"/>
      <c r="P51" s="95"/>
      <c r="Q51" s="95"/>
      <c r="R51" s="95"/>
      <c r="S51" s="95"/>
      <c r="T51" s="95"/>
      <c r="U51" s="95"/>
      <c r="V51" s="95"/>
      <c r="W51" s="95"/>
      <c r="X51" s="95"/>
      <c r="Y51" s="96"/>
    </row>
    <row r="52" spans="1:25" x14ac:dyDescent="0.25">
      <c r="A52" s="94"/>
      <c r="B52" s="95"/>
      <c r="C52" s="95"/>
      <c r="D52" s="95"/>
      <c r="E52" s="95"/>
      <c r="F52" s="95"/>
      <c r="G52" s="95"/>
      <c r="H52" s="95"/>
      <c r="I52" s="95"/>
      <c r="J52" s="95"/>
      <c r="K52" s="95"/>
      <c r="L52" s="95"/>
      <c r="M52" s="95"/>
      <c r="N52" s="95"/>
      <c r="O52" s="95"/>
      <c r="P52" s="95"/>
      <c r="Q52" s="95"/>
      <c r="R52" s="95"/>
      <c r="S52" s="95"/>
      <c r="T52" s="95"/>
      <c r="U52" s="95"/>
      <c r="V52" s="95"/>
      <c r="W52" s="95"/>
      <c r="X52" s="95"/>
      <c r="Y52" s="96"/>
    </row>
    <row r="53" spans="1:25" x14ac:dyDescent="0.25">
      <c r="A53" s="94"/>
      <c r="B53" s="95"/>
      <c r="C53" s="95"/>
      <c r="D53" s="95"/>
      <c r="E53" s="95"/>
      <c r="F53" s="95"/>
      <c r="G53" s="95"/>
      <c r="H53" s="95"/>
      <c r="I53" s="95"/>
      <c r="J53" s="95"/>
      <c r="K53" s="95"/>
      <c r="L53" s="95"/>
      <c r="M53" s="95"/>
      <c r="N53" s="95"/>
      <c r="O53" s="95"/>
      <c r="P53" s="95"/>
      <c r="Q53" s="95"/>
      <c r="R53" s="95"/>
      <c r="S53" s="95"/>
      <c r="T53" s="95"/>
      <c r="U53" s="95"/>
      <c r="V53" s="95"/>
      <c r="W53" s="95"/>
      <c r="X53" s="95"/>
      <c r="Y53" s="96"/>
    </row>
    <row r="54" spans="1:25" x14ac:dyDescent="0.25">
      <c r="A54" s="94"/>
      <c r="B54" s="95"/>
      <c r="C54" s="95"/>
      <c r="D54" s="95"/>
      <c r="E54" s="95"/>
      <c r="F54" s="95"/>
      <c r="G54" s="95"/>
      <c r="H54" s="95"/>
      <c r="I54" s="95"/>
      <c r="J54" s="95"/>
      <c r="K54" s="95"/>
      <c r="L54" s="95"/>
      <c r="M54" s="95"/>
      <c r="N54" s="95"/>
      <c r="O54" s="95"/>
      <c r="P54" s="95"/>
      <c r="Q54" s="95"/>
      <c r="R54" s="95"/>
      <c r="S54" s="95"/>
      <c r="T54" s="95"/>
      <c r="U54" s="95"/>
      <c r="V54" s="95"/>
      <c r="W54" s="95"/>
      <c r="X54" s="95"/>
      <c r="Y54" s="96"/>
    </row>
    <row r="55" spans="1:25" x14ac:dyDescent="0.25">
      <c r="A55" s="94"/>
      <c r="B55" s="95"/>
      <c r="C55" s="95"/>
      <c r="D55" s="95"/>
      <c r="E55" s="95"/>
      <c r="F55" s="95"/>
      <c r="G55" s="95"/>
      <c r="H55" s="95"/>
      <c r="I55" s="95"/>
      <c r="J55" s="95"/>
      <c r="K55" s="95"/>
      <c r="L55" s="95"/>
      <c r="M55" s="95"/>
      <c r="N55" s="95"/>
      <c r="O55" s="95"/>
      <c r="P55" s="95"/>
      <c r="Q55" s="95"/>
      <c r="R55" s="95"/>
      <c r="S55" s="95"/>
      <c r="T55" s="95"/>
      <c r="U55" s="95"/>
      <c r="V55" s="95"/>
      <c r="W55" s="95"/>
      <c r="X55" s="95"/>
      <c r="Y55" s="96"/>
    </row>
    <row r="56" spans="1:25" x14ac:dyDescent="0.25">
      <c r="A56" s="94"/>
      <c r="B56" s="95"/>
      <c r="C56" s="95"/>
      <c r="D56" s="95"/>
      <c r="E56" s="95"/>
      <c r="F56" s="95"/>
      <c r="G56" s="95"/>
      <c r="H56" s="95"/>
      <c r="I56" s="95"/>
      <c r="J56" s="95"/>
      <c r="K56" s="95"/>
      <c r="L56" s="95"/>
      <c r="M56" s="95"/>
      <c r="N56" s="95"/>
      <c r="O56" s="95"/>
      <c r="P56" s="95"/>
      <c r="Q56" s="95"/>
      <c r="R56" s="95"/>
      <c r="S56" s="95"/>
      <c r="T56" s="95"/>
      <c r="U56" s="95"/>
      <c r="V56" s="95"/>
      <c r="W56" s="95"/>
      <c r="X56" s="95"/>
      <c r="Y56" s="96"/>
    </row>
    <row r="57" spans="1:25" x14ac:dyDescent="0.25">
      <c r="A57" s="94"/>
      <c r="B57" s="95"/>
      <c r="C57" s="95"/>
      <c r="D57" s="95"/>
      <c r="E57" s="95"/>
      <c r="F57" s="95"/>
      <c r="G57" s="95"/>
      <c r="H57" s="95"/>
      <c r="I57" s="95"/>
      <c r="J57" s="95"/>
      <c r="K57" s="95"/>
      <c r="L57" s="95"/>
      <c r="M57" s="95"/>
      <c r="N57" s="95"/>
      <c r="O57" s="95"/>
      <c r="P57" s="95"/>
      <c r="Q57" s="95"/>
      <c r="R57" s="95"/>
      <c r="S57" s="95"/>
      <c r="T57" s="95"/>
      <c r="U57" s="95"/>
      <c r="V57" s="95"/>
      <c r="W57" s="95"/>
      <c r="X57" s="95"/>
      <c r="Y57" s="96"/>
    </row>
    <row r="58" spans="1:25" x14ac:dyDescent="0.25">
      <c r="A58" s="94"/>
      <c r="B58" s="95"/>
      <c r="C58" s="95"/>
      <c r="D58" s="95"/>
      <c r="E58" s="95"/>
      <c r="F58" s="95"/>
      <c r="G58" s="95"/>
      <c r="H58" s="95"/>
      <c r="I58" s="95"/>
      <c r="J58" s="95"/>
      <c r="K58" s="95"/>
      <c r="L58" s="95"/>
      <c r="M58" s="95"/>
      <c r="N58" s="95"/>
      <c r="O58" s="95"/>
      <c r="P58" s="95"/>
      <c r="Q58" s="95"/>
      <c r="R58" s="95"/>
      <c r="S58" s="95"/>
      <c r="T58" s="95"/>
      <c r="U58" s="95"/>
      <c r="V58" s="95"/>
      <c r="W58" s="95"/>
      <c r="X58" s="95"/>
      <c r="Y58" s="96"/>
    </row>
    <row r="59" spans="1:25" ht="15.75" thickBot="1" x14ac:dyDescent="0.3">
      <c r="A59" s="97"/>
      <c r="B59" s="98"/>
      <c r="C59" s="98"/>
      <c r="D59" s="98"/>
      <c r="E59" s="98"/>
      <c r="F59" s="98"/>
      <c r="G59" s="98"/>
      <c r="H59" s="98"/>
      <c r="I59" s="98"/>
      <c r="J59" s="98"/>
      <c r="K59" s="98"/>
      <c r="L59" s="98"/>
      <c r="M59" s="98"/>
      <c r="N59" s="98"/>
      <c r="O59" s="98"/>
      <c r="P59" s="98"/>
      <c r="Q59" s="98"/>
      <c r="R59" s="98"/>
      <c r="S59" s="98"/>
      <c r="T59" s="98"/>
      <c r="U59" s="98"/>
      <c r="V59" s="98"/>
      <c r="W59" s="98"/>
      <c r="X59" s="98"/>
      <c r="Y59" s="99"/>
    </row>
    <row r="60" spans="1:25" x14ac:dyDescent="0.25">
      <c r="A60" s="101"/>
      <c r="B60" s="95"/>
      <c r="C60" s="95"/>
      <c r="D60" s="95"/>
      <c r="E60" s="95"/>
      <c r="F60" s="95"/>
      <c r="G60" s="95"/>
      <c r="H60" s="95"/>
      <c r="I60" s="95"/>
      <c r="J60" s="95"/>
      <c r="K60" s="95"/>
      <c r="L60" s="95"/>
      <c r="M60" s="95"/>
      <c r="N60" s="95"/>
      <c r="O60" s="95"/>
      <c r="P60" s="95"/>
      <c r="Q60" s="95"/>
      <c r="R60" s="95"/>
      <c r="S60" s="95"/>
      <c r="T60" s="95"/>
      <c r="U60" s="95"/>
      <c r="V60" s="95"/>
      <c r="W60" s="95"/>
      <c r="X60" s="95"/>
      <c r="Y60" s="95"/>
    </row>
  </sheetData>
  <sheetProtection formatCells="0" selectLockedCells="1" selectUnlockedCells="1"/>
  <mergeCells count="71">
    <mergeCell ref="A46:C47"/>
    <mergeCell ref="P5:S6"/>
    <mergeCell ref="P7:S10"/>
    <mergeCell ref="N14:S14"/>
    <mergeCell ref="N15:P15"/>
    <mergeCell ref="N16:P16"/>
    <mergeCell ref="H5:N6"/>
    <mergeCell ref="H7:N10"/>
    <mergeCell ref="O5:O10"/>
    <mergeCell ref="H12:N12"/>
    <mergeCell ref="A40:C40"/>
    <mergeCell ref="A41:C42"/>
    <mergeCell ref="A43:C45"/>
    <mergeCell ref="E30:F30"/>
    <mergeCell ref="N30:P30"/>
    <mergeCell ref="E38:F38"/>
    <mergeCell ref="E28:F28"/>
    <mergeCell ref="N28:P28"/>
    <mergeCell ref="W9:Y9"/>
    <mergeCell ref="W6:Y6"/>
    <mergeCell ref="W10:Y10"/>
    <mergeCell ref="W7:Y7"/>
    <mergeCell ref="W8:Y8"/>
    <mergeCell ref="U10:V10"/>
    <mergeCell ref="E24:F24"/>
    <mergeCell ref="N24:P24"/>
    <mergeCell ref="E26:F26"/>
    <mergeCell ref="N26:P26"/>
    <mergeCell ref="E22:F22"/>
    <mergeCell ref="N22:P22"/>
    <mergeCell ref="E18:F18"/>
    <mergeCell ref="N18:P18"/>
    <mergeCell ref="N38:P38"/>
    <mergeCell ref="E32:F32"/>
    <mergeCell ref="N32:P32"/>
    <mergeCell ref="E34:F34"/>
    <mergeCell ref="N34:P34"/>
    <mergeCell ref="E36:F36"/>
    <mergeCell ref="N36:P36"/>
    <mergeCell ref="A35:Y35"/>
    <mergeCell ref="E20:F20"/>
    <mergeCell ref="N20:P20"/>
    <mergeCell ref="A1:C3"/>
    <mergeCell ref="D1:X3"/>
    <mergeCell ref="U7:V7"/>
    <mergeCell ref="U14:Y14"/>
    <mergeCell ref="U8:V8"/>
    <mergeCell ref="A4:Y4"/>
    <mergeCell ref="A5:B12"/>
    <mergeCell ref="G5:G10"/>
    <mergeCell ref="T5:T10"/>
    <mergeCell ref="E12:F12"/>
    <mergeCell ref="C5:C6"/>
    <mergeCell ref="E5:F6"/>
    <mergeCell ref="C11:Y11"/>
    <mergeCell ref="C7:C10"/>
    <mergeCell ref="U5:Y5"/>
    <mergeCell ref="O12:Y12"/>
    <mergeCell ref="D7:D10"/>
    <mergeCell ref="E7:F10"/>
    <mergeCell ref="U9:V9"/>
    <mergeCell ref="U6:V6"/>
    <mergeCell ref="A13:Y13"/>
    <mergeCell ref="A14:F14"/>
    <mergeCell ref="G14:G16"/>
    <mergeCell ref="H14:K14"/>
    <mergeCell ref="E16:F16"/>
    <mergeCell ref="Q15:R16"/>
    <mergeCell ref="B15:B16"/>
    <mergeCell ref="D15:D16"/>
    <mergeCell ref="E15:F15"/>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0:C40"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zoomScale="70" zoomScaleNormal="70" zoomScaleSheetLayoutView="100" workbookViewId="0">
      <selection activeCell="E14" sqref="E14:H14"/>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12.140625" style="1" customWidth="1"/>
    <col min="8" max="8" width="14.140625" style="1" customWidth="1"/>
    <col min="9" max="9" width="12.140625" style="1" customWidth="1"/>
    <col min="10" max="10" width="3.7109375" style="1" customWidth="1"/>
    <col min="11" max="11" width="9.42578125" style="1" customWidth="1"/>
    <col min="12" max="12" width="8.42578125" style="1" customWidth="1"/>
    <col min="13" max="13" width="19.7109375" style="1" customWidth="1"/>
    <col min="14" max="14" width="10.140625" style="1" customWidth="1"/>
    <col min="15" max="15" width="13.7109375" style="1" customWidth="1"/>
    <col min="16" max="16" width="12.5703125" style="1" customWidth="1"/>
    <col min="17" max="17" width="6.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31"/>
      <c r="C1" s="232"/>
      <c r="D1" s="233" t="s">
        <v>21</v>
      </c>
      <c r="E1" s="233"/>
      <c r="F1" s="233"/>
      <c r="G1" s="233"/>
      <c r="H1" s="233"/>
      <c r="I1" s="233"/>
      <c r="J1" s="233"/>
      <c r="K1" s="233"/>
      <c r="L1" s="233"/>
      <c r="M1" s="233"/>
      <c r="N1" s="233"/>
      <c r="O1" s="233"/>
      <c r="P1" s="233"/>
      <c r="Q1" s="233"/>
      <c r="R1" s="233"/>
      <c r="S1" s="234"/>
    </row>
    <row r="2" spans="2:25" ht="17.45" customHeight="1" x14ac:dyDescent="0.25">
      <c r="B2" s="236"/>
      <c r="C2" s="237"/>
      <c r="D2" s="237"/>
      <c r="E2" s="237"/>
      <c r="F2" s="237"/>
      <c r="G2" s="237"/>
      <c r="H2" s="237"/>
      <c r="I2" s="237"/>
      <c r="J2" s="237"/>
      <c r="K2" s="237"/>
      <c r="L2" s="237"/>
      <c r="M2" s="237"/>
      <c r="N2" s="237"/>
      <c r="O2" s="237"/>
      <c r="P2" s="237"/>
      <c r="Q2" s="237"/>
      <c r="R2" s="237"/>
      <c r="S2" s="238"/>
    </row>
    <row r="3" spans="2:25" ht="29.25" customHeight="1" x14ac:dyDescent="0.25">
      <c r="B3" s="242" t="s">
        <v>162</v>
      </c>
      <c r="C3" s="243"/>
      <c r="D3" s="243"/>
      <c r="E3" s="243"/>
      <c r="F3" s="243"/>
      <c r="G3" s="243"/>
      <c r="H3" s="243"/>
      <c r="I3" s="243"/>
      <c r="J3" s="243"/>
      <c r="K3" s="243"/>
      <c r="L3" s="243"/>
      <c r="M3" s="243"/>
      <c r="N3" s="243"/>
      <c r="O3" s="243"/>
      <c r="P3" s="243"/>
      <c r="Q3" s="243"/>
      <c r="R3" s="243"/>
      <c r="S3" s="244"/>
    </row>
    <row r="4" spans="2:25" ht="30.2" customHeight="1" x14ac:dyDescent="0.25">
      <c r="B4" s="10" t="s">
        <v>36</v>
      </c>
      <c r="C4" s="239" t="s">
        <v>175</v>
      </c>
      <c r="D4" s="240"/>
      <c r="E4" s="240"/>
      <c r="F4" s="240"/>
      <c r="G4" s="240"/>
      <c r="H4" s="240"/>
      <c r="I4" s="240"/>
      <c r="J4" s="240"/>
      <c r="K4" s="240"/>
      <c r="L4" s="240"/>
      <c r="M4" s="240"/>
      <c r="N4" s="240"/>
      <c r="O4" s="240"/>
      <c r="P4" s="240"/>
      <c r="Q4" s="240"/>
      <c r="R4" s="240"/>
      <c r="S4" s="245"/>
    </row>
    <row r="5" spans="2:25" ht="30.2" customHeight="1" x14ac:dyDescent="0.25">
      <c r="B5" s="10" t="s">
        <v>22</v>
      </c>
      <c r="C5" s="239" t="s">
        <v>104</v>
      </c>
      <c r="D5" s="240"/>
      <c r="E5" s="240"/>
      <c r="F5" s="240"/>
      <c r="G5" s="240"/>
      <c r="H5" s="240"/>
      <c r="I5" s="240"/>
      <c r="J5" s="241"/>
      <c r="K5" s="235" t="s">
        <v>35</v>
      </c>
      <c r="L5" s="235"/>
      <c r="M5" s="215" t="str">
        <f>VLOOKUP(C5,'Listas desplegables'!D3:G46,2,0)</f>
        <v>Servicios al Consumidor y Apoyo Empresarial</v>
      </c>
      <c r="N5" s="215"/>
      <c r="O5" s="215"/>
      <c r="P5" s="215"/>
      <c r="Q5" s="215"/>
      <c r="R5" s="215"/>
      <c r="S5" s="216"/>
    </row>
    <row r="6" spans="2:25" ht="36.75" customHeight="1" x14ac:dyDescent="0.25">
      <c r="B6" s="10" t="s">
        <v>37</v>
      </c>
      <c r="C6" s="215" t="str">
        <f>VLOOKUP(C5,'Listas desplegables'!D3:G46,4,0)</f>
        <v>Coordinador Grupo de Formación</v>
      </c>
      <c r="D6" s="215"/>
      <c r="E6" s="215"/>
      <c r="F6" s="215"/>
      <c r="G6" s="215"/>
      <c r="H6" s="215"/>
      <c r="I6" s="215"/>
      <c r="J6" s="215"/>
      <c r="K6" s="214" t="s">
        <v>38</v>
      </c>
      <c r="L6" s="214"/>
      <c r="M6" s="215" t="s">
        <v>285</v>
      </c>
      <c r="N6" s="215"/>
      <c r="O6" s="215"/>
      <c r="P6" s="215"/>
      <c r="Q6" s="215"/>
      <c r="R6" s="215"/>
      <c r="S6" s="216"/>
    </row>
    <row r="7" spans="2:25" ht="15.75" customHeight="1" x14ac:dyDescent="0.25">
      <c r="B7" s="217"/>
      <c r="C7" s="218"/>
      <c r="D7" s="218"/>
      <c r="E7" s="218"/>
      <c r="F7" s="218"/>
      <c r="G7" s="218"/>
      <c r="H7" s="218"/>
      <c r="I7" s="218"/>
      <c r="J7" s="218"/>
      <c r="K7" s="218"/>
      <c r="L7" s="218"/>
      <c r="M7" s="218"/>
      <c r="N7" s="218"/>
      <c r="O7" s="218"/>
      <c r="P7" s="218"/>
      <c r="Q7" s="218"/>
      <c r="R7" s="218"/>
      <c r="S7" s="219"/>
    </row>
    <row r="8" spans="2:25" ht="30.75" customHeight="1" x14ac:dyDescent="0.25">
      <c r="B8" s="10" t="s">
        <v>23</v>
      </c>
      <c r="C8" s="215" t="str">
        <f>Caracterización!W7</f>
        <v>Satisfacción de asistentes a jornadas académicas</v>
      </c>
      <c r="D8" s="215"/>
      <c r="E8" s="215"/>
      <c r="F8" s="215"/>
      <c r="G8" s="215"/>
      <c r="H8" s="215"/>
      <c r="I8" s="215"/>
      <c r="J8" s="215"/>
      <c r="K8" s="214" t="s">
        <v>39</v>
      </c>
      <c r="L8" s="214"/>
      <c r="M8" s="222" t="s">
        <v>327</v>
      </c>
      <c r="N8" s="222"/>
      <c r="O8" s="214" t="s">
        <v>42</v>
      </c>
      <c r="P8" s="214"/>
      <c r="Q8" s="222" t="s">
        <v>208</v>
      </c>
      <c r="R8" s="222"/>
      <c r="S8" s="225"/>
    </row>
    <row r="9" spans="2:25" ht="30.75" customHeight="1" x14ac:dyDescent="0.25">
      <c r="B9" s="10" t="s">
        <v>24</v>
      </c>
      <c r="C9" s="226" t="s">
        <v>338</v>
      </c>
      <c r="D9" s="226"/>
      <c r="E9" s="226"/>
      <c r="F9" s="226"/>
      <c r="G9" s="226"/>
      <c r="H9" s="226"/>
      <c r="I9" s="226"/>
      <c r="J9" s="226"/>
      <c r="K9" s="226"/>
      <c r="L9" s="226"/>
      <c r="M9" s="226"/>
      <c r="N9" s="226"/>
      <c r="O9" s="226"/>
      <c r="P9" s="226"/>
      <c r="Q9" s="226"/>
      <c r="R9" s="226"/>
      <c r="S9" s="227"/>
    </row>
    <row r="10" spans="2:25" ht="67.150000000000006" customHeight="1" x14ac:dyDescent="0.25">
      <c r="B10" s="10" t="s">
        <v>40</v>
      </c>
      <c r="C10" s="228" t="s">
        <v>346</v>
      </c>
      <c r="D10" s="229"/>
      <c r="E10" s="229"/>
      <c r="F10" s="229"/>
      <c r="G10" s="229"/>
      <c r="H10" s="229"/>
      <c r="I10" s="229"/>
      <c r="J10" s="229"/>
      <c r="K10" s="229"/>
      <c r="L10" s="229"/>
      <c r="M10" s="229"/>
      <c r="N10" s="229"/>
      <c r="O10" s="229"/>
      <c r="P10" s="229"/>
      <c r="Q10" s="229"/>
      <c r="R10" s="229"/>
      <c r="S10" s="230"/>
    </row>
    <row r="11" spans="2:25" ht="30.75" customHeight="1" x14ac:dyDescent="0.25">
      <c r="B11" s="31" t="s">
        <v>165</v>
      </c>
      <c r="C11" s="223" t="str">
        <f>Caracterización!P7</f>
        <v>Realizar Jornadas académicas para formar a toda la ciudadanía en los temas misionales de la entidad</v>
      </c>
      <c r="D11" s="223"/>
      <c r="E11" s="223"/>
      <c r="F11" s="223"/>
      <c r="G11" s="223"/>
      <c r="H11" s="223"/>
      <c r="I11" s="223"/>
      <c r="J11" s="223"/>
      <c r="K11" s="223"/>
      <c r="L11" s="223"/>
      <c r="M11" s="223"/>
      <c r="N11" s="223"/>
      <c r="O11" s="223"/>
      <c r="P11" s="223"/>
      <c r="Q11" s="223"/>
      <c r="R11" s="223"/>
      <c r="S11" s="224"/>
    </row>
    <row r="12" spans="2:25" ht="14.25" customHeight="1" x14ac:dyDescent="0.25">
      <c r="B12" s="256"/>
      <c r="C12" s="257"/>
      <c r="D12" s="257"/>
      <c r="E12" s="257"/>
      <c r="F12" s="257"/>
      <c r="G12" s="257"/>
      <c r="H12" s="257"/>
      <c r="I12" s="257"/>
      <c r="J12" s="257"/>
      <c r="K12" s="257"/>
      <c r="L12" s="257"/>
      <c r="M12" s="257"/>
      <c r="N12" s="257"/>
      <c r="O12" s="257"/>
      <c r="P12" s="257"/>
      <c r="Q12" s="257"/>
      <c r="R12" s="257"/>
      <c r="S12" s="258"/>
    </row>
    <row r="13" spans="2:25" s="3" customFormat="1" ht="30.2" customHeight="1" x14ac:dyDescent="0.25">
      <c r="B13" s="30" t="s">
        <v>25</v>
      </c>
      <c r="C13" s="267" t="s">
        <v>164</v>
      </c>
      <c r="D13" s="268"/>
      <c r="E13" s="267" t="s">
        <v>41</v>
      </c>
      <c r="F13" s="269"/>
      <c r="G13" s="269"/>
      <c r="H13" s="268"/>
      <c r="I13" s="235" t="s">
        <v>26</v>
      </c>
      <c r="J13" s="235"/>
      <c r="K13" s="235"/>
      <c r="L13" s="235"/>
      <c r="M13" s="235"/>
      <c r="N13" s="235" t="s">
        <v>27</v>
      </c>
      <c r="O13" s="235"/>
      <c r="P13" s="235"/>
      <c r="Q13" s="235"/>
      <c r="R13" s="270"/>
      <c r="S13" s="259"/>
      <c r="U13"/>
      <c r="V13"/>
      <c r="W13"/>
      <c r="X13"/>
      <c r="Y13"/>
    </row>
    <row r="14" spans="2:25" ht="138" customHeight="1" x14ac:dyDescent="0.25">
      <c r="B14" s="260" t="s">
        <v>343</v>
      </c>
      <c r="C14" s="261" t="s">
        <v>340</v>
      </c>
      <c r="D14" s="261"/>
      <c r="E14" s="262" t="s">
        <v>347</v>
      </c>
      <c r="F14" s="263"/>
      <c r="G14" s="263"/>
      <c r="H14" s="264"/>
      <c r="I14" s="220" t="s">
        <v>231</v>
      </c>
      <c r="J14" s="220"/>
      <c r="K14" s="220"/>
      <c r="L14" s="220"/>
      <c r="M14" s="220"/>
      <c r="N14" s="220" t="s">
        <v>329</v>
      </c>
      <c r="O14" s="220"/>
      <c r="P14" s="220"/>
      <c r="Q14" s="220"/>
      <c r="R14" s="221"/>
      <c r="S14" s="259"/>
    </row>
    <row r="15" spans="2:25" ht="84" customHeight="1" x14ac:dyDescent="0.25">
      <c r="B15" s="260"/>
      <c r="C15" s="265" t="s">
        <v>339</v>
      </c>
      <c r="D15" s="266"/>
      <c r="E15" s="135" t="s">
        <v>344</v>
      </c>
      <c r="F15" s="136"/>
      <c r="G15" s="136"/>
      <c r="H15" s="137"/>
      <c r="I15" s="220" t="s">
        <v>231</v>
      </c>
      <c r="J15" s="220"/>
      <c r="K15" s="220"/>
      <c r="L15" s="220"/>
      <c r="M15" s="220"/>
      <c r="N15" s="220" t="s">
        <v>329</v>
      </c>
      <c r="O15" s="220"/>
      <c r="P15" s="220"/>
      <c r="Q15" s="220"/>
      <c r="R15" s="221"/>
      <c r="S15" s="259"/>
    </row>
    <row r="16" spans="2:25" x14ac:dyDescent="0.25">
      <c r="B16" s="253"/>
      <c r="C16" s="254"/>
      <c r="D16" s="254"/>
      <c r="E16" s="254"/>
      <c r="F16" s="254"/>
      <c r="G16" s="254"/>
      <c r="H16" s="254"/>
      <c r="I16" s="254"/>
      <c r="J16" s="254"/>
      <c r="K16" s="254"/>
      <c r="L16" s="254"/>
      <c r="M16" s="254"/>
      <c r="N16" s="254"/>
      <c r="O16" s="254"/>
      <c r="P16" s="254"/>
      <c r="Q16" s="254"/>
      <c r="R16" s="254"/>
      <c r="S16" s="255"/>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6" t="s">
        <v>28</v>
      </c>
      <c r="C18" s="6" t="s">
        <v>29</v>
      </c>
      <c r="D18" s="42"/>
      <c r="E18" s="6"/>
      <c r="F18" s="6" t="s">
        <v>30</v>
      </c>
      <c r="G18" s="42"/>
      <c r="H18" s="6"/>
      <c r="I18" s="6" t="s">
        <v>31</v>
      </c>
      <c r="J18" s="6"/>
      <c r="K18" s="42"/>
      <c r="L18" s="6"/>
      <c r="M18" s="100" t="s">
        <v>328</v>
      </c>
      <c r="N18" s="42" t="s">
        <v>271</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46" t="s">
        <v>32</v>
      </c>
      <c r="C21" s="247" t="s">
        <v>209</v>
      </c>
      <c r="D21" s="248"/>
      <c r="E21" s="248"/>
      <c r="F21" s="248"/>
      <c r="G21" s="249"/>
      <c r="H21" s="35"/>
      <c r="I21" s="250" t="s">
        <v>210</v>
      </c>
      <c r="J21" s="250"/>
      <c r="K21" s="250"/>
      <c r="L21" s="250"/>
      <c r="M21" s="251"/>
      <c r="N21" s="247" t="s">
        <v>211</v>
      </c>
      <c r="O21" s="248"/>
      <c r="P21" s="248"/>
      <c r="Q21" s="248"/>
      <c r="R21" s="252"/>
      <c r="S21" s="11"/>
    </row>
    <row r="22" spans="2:19" ht="18" x14ac:dyDescent="0.25">
      <c r="B22" s="246"/>
      <c r="C22" s="247" t="s">
        <v>241</v>
      </c>
      <c r="D22" s="248"/>
      <c r="E22" s="248"/>
      <c r="F22" s="248"/>
      <c r="G22" s="249"/>
      <c r="H22" s="247"/>
      <c r="I22" s="248"/>
      <c r="J22" s="248"/>
      <c r="K22" s="248"/>
      <c r="L22" s="248"/>
      <c r="M22" s="249"/>
      <c r="N22" s="247"/>
      <c r="O22" s="248"/>
      <c r="P22" s="248"/>
      <c r="Q22" s="248"/>
      <c r="R22" s="252"/>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39" t="s">
        <v>33</v>
      </c>
      <c r="C24" s="271">
        <v>0.9</v>
      </c>
      <c r="D24" s="272"/>
      <c r="E24" s="273" t="s">
        <v>34</v>
      </c>
      <c r="F24" s="274"/>
      <c r="G24" s="275"/>
      <c r="H24" s="135" t="s">
        <v>345</v>
      </c>
      <c r="I24" s="136"/>
      <c r="J24" s="136"/>
      <c r="K24" s="273" t="s">
        <v>233</v>
      </c>
      <c r="L24" s="274"/>
      <c r="M24" s="274"/>
      <c r="N24" s="275"/>
      <c r="O24" s="276" t="s">
        <v>345</v>
      </c>
      <c r="P24" s="277"/>
      <c r="Q24" s="277"/>
      <c r="R24" s="278"/>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24:D24"/>
    <mergeCell ref="E24:G24"/>
    <mergeCell ref="H24:J24"/>
    <mergeCell ref="K24:N24"/>
    <mergeCell ref="O24:R24"/>
    <mergeCell ref="B16:S16"/>
    <mergeCell ref="B12:S12"/>
    <mergeCell ref="S13:S15"/>
    <mergeCell ref="B14:B15"/>
    <mergeCell ref="C14:D14"/>
    <mergeCell ref="E14:H14"/>
    <mergeCell ref="C15:D15"/>
    <mergeCell ref="C13:D13"/>
    <mergeCell ref="E13:H13"/>
    <mergeCell ref="I13:M13"/>
    <mergeCell ref="N13:R13"/>
    <mergeCell ref="E15:H15"/>
    <mergeCell ref="I15:M15"/>
    <mergeCell ref="N15:R15"/>
    <mergeCell ref="B21:B22"/>
    <mergeCell ref="C21:G21"/>
    <mergeCell ref="I21:M21"/>
    <mergeCell ref="N21:R21"/>
    <mergeCell ref="C22:G22"/>
    <mergeCell ref="H22:M22"/>
    <mergeCell ref="N22:R22"/>
    <mergeCell ref="B1:C1"/>
    <mergeCell ref="D1:S1"/>
    <mergeCell ref="K5:L5"/>
    <mergeCell ref="B2:S2"/>
    <mergeCell ref="C5:J5"/>
    <mergeCell ref="B3:S3"/>
    <mergeCell ref="C4:S4"/>
    <mergeCell ref="M5:S5"/>
    <mergeCell ref="K6:L6"/>
    <mergeCell ref="C6:J6"/>
    <mergeCell ref="M6:S6"/>
    <mergeCell ref="B7:S7"/>
    <mergeCell ref="I14:M14"/>
    <mergeCell ref="N14:R14"/>
    <mergeCell ref="O8:P8"/>
    <mergeCell ref="M8:N8"/>
    <mergeCell ref="C11:S11"/>
    <mergeCell ref="K8:L8"/>
    <mergeCell ref="C8:J8"/>
    <mergeCell ref="Q8:S8"/>
    <mergeCell ref="C9:S9"/>
    <mergeCell ref="C10:S10"/>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1" orientation="portrait" r:id="rId1"/>
  <headerFooter>
    <oddFooter>&amp;RDE02-F03 Vr2 (2019-04-12)</oddFooter>
  </headerFooter>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
  <sheetViews>
    <sheetView view="pageBreakPreview" zoomScaleNormal="100" zoomScaleSheetLayoutView="100" workbookViewId="0">
      <selection activeCell="C4" sqref="C4:E4"/>
    </sheetView>
  </sheetViews>
  <sheetFormatPr baseColWidth="10" defaultColWidth="11.42578125" defaultRowHeight="14.25" x14ac:dyDescent="0.2"/>
  <cols>
    <col min="1" max="1" width="17.5703125" style="1" customWidth="1"/>
    <col min="2" max="2" width="15.28515625" style="1" customWidth="1"/>
    <col min="3" max="3" width="43.7109375" style="1" customWidth="1"/>
    <col min="4" max="4" width="17.7109375" style="1" customWidth="1"/>
    <col min="5" max="5" width="26.7109375" style="1" customWidth="1"/>
    <col min="6" max="16384" width="11.42578125" style="1"/>
  </cols>
  <sheetData>
    <row r="1" spans="1:5" ht="25.5" customHeight="1" x14ac:dyDescent="0.2">
      <c r="A1" s="218"/>
      <c r="B1" s="218"/>
      <c r="C1" s="279" t="s">
        <v>286</v>
      </c>
      <c r="D1" s="279"/>
      <c r="E1" s="50" t="s">
        <v>287</v>
      </c>
    </row>
    <row r="2" spans="1:5" ht="36" customHeight="1" x14ac:dyDescent="0.2">
      <c r="A2" s="218"/>
      <c r="B2" s="218"/>
      <c r="C2" s="279"/>
      <c r="D2" s="279"/>
      <c r="E2" s="102">
        <v>43717</v>
      </c>
    </row>
    <row r="3" spans="1:5" ht="32.25" customHeight="1" x14ac:dyDescent="0.2">
      <c r="A3" s="214" t="s">
        <v>331</v>
      </c>
      <c r="B3" s="214"/>
      <c r="C3" s="280" t="s">
        <v>332</v>
      </c>
      <c r="D3" s="281"/>
      <c r="E3" s="282"/>
    </row>
    <row r="4" spans="1:5" ht="32.25" customHeight="1" x14ac:dyDescent="0.2">
      <c r="A4" s="214" t="s">
        <v>43</v>
      </c>
      <c r="B4" s="214"/>
      <c r="C4" s="283" t="s">
        <v>333</v>
      </c>
      <c r="D4" s="284"/>
      <c r="E4" s="285"/>
    </row>
    <row r="5" spans="1:5" ht="39" customHeight="1" x14ac:dyDescent="0.2">
      <c r="A5" s="50" t="s">
        <v>334</v>
      </c>
      <c r="B5" s="50" t="s">
        <v>335</v>
      </c>
      <c r="C5" s="50" t="s">
        <v>288</v>
      </c>
      <c r="D5" s="50" t="s">
        <v>289</v>
      </c>
      <c r="E5" s="50" t="s">
        <v>336</v>
      </c>
    </row>
    <row r="6" spans="1:5" ht="86.25" customHeight="1" x14ac:dyDescent="0.2">
      <c r="A6" s="47" t="s">
        <v>290</v>
      </c>
      <c r="B6" s="47" t="s">
        <v>291</v>
      </c>
      <c r="C6" s="48" t="s">
        <v>292</v>
      </c>
      <c r="D6" s="48">
        <v>6</v>
      </c>
      <c r="E6" s="48" t="s">
        <v>293</v>
      </c>
    </row>
    <row r="7" spans="1:5" ht="81" customHeight="1" x14ac:dyDescent="0.2">
      <c r="A7" s="47" t="s">
        <v>294</v>
      </c>
      <c r="B7" s="47" t="s">
        <v>295</v>
      </c>
      <c r="C7" s="48" t="s">
        <v>296</v>
      </c>
      <c r="D7" s="48">
        <v>2</v>
      </c>
      <c r="E7" s="48" t="s">
        <v>297</v>
      </c>
    </row>
    <row r="8" spans="1:5" ht="63.75" customHeight="1" x14ac:dyDescent="0.2">
      <c r="A8" s="47" t="s">
        <v>298</v>
      </c>
      <c r="B8" s="47" t="s">
        <v>263</v>
      </c>
      <c r="C8" s="48" t="s">
        <v>299</v>
      </c>
      <c r="D8" s="48"/>
      <c r="E8" s="48" t="s">
        <v>300</v>
      </c>
    </row>
    <row r="9" spans="1:5" ht="78" customHeight="1" x14ac:dyDescent="0.2">
      <c r="A9" s="47" t="s">
        <v>301</v>
      </c>
      <c r="B9" s="47" t="s">
        <v>302</v>
      </c>
      <c r="C9" s="48" t="s">
        <v>303</v>
      </c>
      <c r="D9" s="48" t="s">
        <v>304</v>
      </c>
      <c r="E9" s="48" t="s">
        <v>305</v>
      </c>
    </row>
    <row r="10" spans="1:5" x14ac:dyDescent="0.2">
      <c r="E10" s="3"/>
    </row>
  </sheetData>
  <mergeCells count="6">
    <mergeCell ref="A1:B2"/>
    <mergeCell ref="C1:D2"/>
    <mergeCell ref="A3:B3"/>
    <mergeCell ref="C3:E3"/>
    <mergeCell ref="A4:B4"/>
    <mergeCell ref="C4:E4"/>
  </mergeCells>
  <dataValidations count="7">
    <dataValidation allowBlank="1" showInputMessage="1" showErrorMessage="1" prompt="escriba el titulo del artículo, titulo. .. (ejemplo &quot;ARTÍCULO 5°. Funciones de la Oficina de Tecnología e Informática.&quot;" sqref="E5" xr:uid="{00000000-0002-0000-0200-000000000000}"/>
    <dataValidation allowBlank="1" showInputMessage="1" showErrorMessage="1" prompt="Ecriba los artículos que aplican separados por comas." sqref="D5" xr:uid="{00000000-0002-0000-0200-000001000000}"/>
    <dataValidation allowBlank="1" showInputMessage="1" showErrorMessage="1" prompt="Escriba el Título de la norma (ejemplo “Por medio del cual se modifica la estructura de la Superintendencia de Industria y Comercio, se determinan las funciones de sus dependencias y se dictan otras disposiciones.”" sqref="C5" xr:uid="{00000000-0002-0000-0200-000002000000}"/>
    <dataValidation allowBlank="1" showInputMessage="1" showErrorMessage="1" prompt="Escriba el número y la fecha de expedición de la norma (ejemplo 4886 de 2011)" sqref="B5" xr:uid="{00000000-0002-0000-0200-000003000000}"/>
    <dataValidation allowBlank="1" showInputMessage="1" showErrorMessage="1" prompt="Escriba la Jerarquia de la norma: Constitución Política,  Ley, Decreto,Resolución, Circular, Guia, Directiva  (lo que aplique segúnb el caso)" sqref="A5" xr:uid="{00000000-0002-0000-0200-000004000000}"/>
    <dataValidation allowBlank="1" showInputMessage="1" showErrorMessage="1" prompt="Seleccione de la lista desplegable el proceso" sqref="A4:B4" xr:uid="{00000000-0002-0000-0200-000005000000}"/>
    <dataValidation allowBlank="1" showInputMessage="1" showErrorMessage="1" prompt="Seleccione de la lista desplegable el macroproceso al cual pertenece su proceso." sqref="A3:B3" xr:uid="{00000000-0002-0000-0200-000006000000}"/>
  </dataValidations>
  <printOptions horizontalCentered="1"/>
  <pageMargins left="0.39370078740157483" right="0.39370078740157483" top="0.78740157480314965" bottom="0.78740157480314965" header="0.31496062992125984" footer="0.31496062992125984"/>
  <pageSetup scale="81" fitToHeight="2" orientation="portrait" r:id="rId1"/>
  <headerFooter>
    <oddFooter>&amp;RSC01-F06 Vr5 (2019-06-28)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D1:Q81"/>
  <sheetViews>
    <sheetView topLeftCell="A47" workbookViewId="0">
      <selection activeCell="B23" sqref="B23"/>
    </sheetView>
  </sheetViews>
  <sheetFormatPr baseColWidth="10" defaultRowHeight="15" x14ac:dyDescent="0.25"/>
  <cols>
    <col min="4" max="4" width="49" style="17" bestFit="1" customWidth="1"/>
    <col min="5" max="5" width="70" style="17" bestFit="1" customWidth="1"/>
    <col min="6" max="6" width="19.42578125" style="26" bestFit="1" customWidth="1"/>
    <col min="7" max="7" width="58.42578125" style="27" customWidth="1"/>
    <col min="12" max="12" width="60.140625" customWidth="1"/>
    <col min="17" max="17" width="26.7109375" bestFit="1" customWidth="1"/>
  </cols>
  <sheetData>
    <row r="1" spans="4:17" x14ac:dyDescent="0.25">
      <c r="Q1" s="38" t="s">
        <v>212</v>
      </c>
    </row>
    <row r="2" spans="4:17" x14ac:dyDescent="0.25">
      <c r="D2" s="18" t="s">
        <v>62</v>
      </c>
      <c r="E2" s="18" t="s">
        <v>44</v>
      </c>
      <c r="F2" s="25" t="s">
        <v>2</v>
      </c>
      <c r="G2" s="29" t="s">
        <v>111</v>
      </c>
      <c r="L2" s="32" t="s">
        <v>166</v>
      </c>
      <c r="O2" t="s">
        <v>207</v>
      </c>
      <c r="Q2" t="s">
        <v>213</v>
      </c>
    </row>
    <row r="3" spans="4:17" x14ac:dyDescent="0.25">
      <c r="D3" s="19" t="s">
        <v>100</v>
      </c>
      <c r="E3" s="23" t="s">
        <v>45</v>
      </c>
      <c r="F3" s="24" t="s">
        <v>59</v>
      </c>
      <c r="G3" s="28" t="s">
        <v>112</v>
      </c>
      <c r="L3" s="33" t="s">
        <v>167</v>
      </c>
      <c r="O3" t="s">
        <v>208</v>
      </c>
      <c r="Q3" t="s">
        <v>214</v>
      </c>
    </row>
    <row r="4" spans="4:17" x14ac:dyDescent="0.25">
      <c r="D4" s="19" t="s">
        <v>101</v>
      </c>
      <c r="E4" s="23" t="s">
        <v>45</v>
      </c>
      <c r="F4" s="24" t="s">
        <v>59</v>
      </c>
      <c r="G4" s="28" t="s">
        <v>112</v>
      </c>
      <c r="L4" s="32" t="s">
        <v>168</v>
      </c>
      <c r="Q4" s="38" t="s">
        <v>215</v>
      </c>
    </row>
    <row r="5" spans="4:17" x14ac:dyDescent="0.25">
      <c r="D5" s="19" t="s">
        <v>102</v>
      </c>
      <c r="E5" s="23" t="s">
        <v>45</v>
      </c>
      <c r="F5" s="24" t="s">
        <v>59</v>
      </c>
      <c r="G5" s="28" t="s">
        <v>114</v>
      </c>
      <c r="L5" s="34" t="s">
        <v>169</v>
      </c>
      <c r="Q5" t="s">
        <v>216</v>
      </c>
    </row>
    <row r="6" spans="4:17" x14ac:dyDescent="0.25">
      <c r="D6" s="19" t="s">
        <v>103</v>
      </c>
      <c r="E6" s="23" t="s">
        <v>46</v>
      </c>
      <c r="F6" s="24" t="s">
        <v>59</v>
      </c>
      <c r="G6" s="28" t="s">
        <v>115</v>
      </c>
      <c r="L6" s="34" t="s">
        <v>170</v>
      </c>
      <c r="Q6" t="s">
        <v>217</v>
      </c>
    </row>
    <row r="7" spans="4:17" x14ac:dyDescent="0.25">
      <c r="D7" s="19" t="s">
        <v>104</v>
      </c>
      <c r="E7" s="23" t="s">
        <v>46</v>
      </c>
      <c r="F7" s="24" t="s">
        <v>59</v>
      </c>
      <c r="G7" s="28" t="s">
        <v>228</v>
      </c>
      <c r="L7" s="34" t="s">
        <v>171</v>
      </c>
      <c r="Q7" t="s">
        <v>218</v>
      </c>
    </row>
    <row r="8" spans="4:17" x14ac:dyDescent="0.25">
      <c r="D8" s="19" t="s">
        <v>63</v>
      </c>
      <c r="E8" s="23" t="s">
        <v>46</v>
      </c>
      <c r="F8" s="24" t="s">
        <v>59</v>
      </c>
      <c r="G8" s="28" t="s">
        <v>117</v>
      </c>
      <c r="L8" s="34" t="s">
        <v>172</v>
      </c>
      <c r="Q8" t="s">
        <v>219</v>
      </c>
    </row>
    <row r="9" spans="4:17" x14ac:dyDescent="0.25">
      <c r="D9" s="19" t="s">
        <v>105</v>
      </c>
      <c r="E9" s="23" t="s">
        <v>46</v>
      </c>
      <c r="F9" s="24" t="s">
        <v>59</v>
      </c>
      <c r="G9" s="28" t="s">
        <v>115</v>
      </c>
      <c r="L9" s="32" t="s">
        <v>173</v>
      </c>
      <c r="Q9" t="s">
        <v>220</v>
      </c>
    </row>
    <row r="10" spans="4:17" x14ac:dyDescent="0.25">
      <c r="D10" s="19" t="s">
        <v>106</v>
      </c>
      <c r="E10" s="23" t="s">
        <v>47</v>
      </c>
      <c r="F10" s="24" t="s">
        <v>59</v>
      </c>
      <c r="G10" s="28" t="s">
        <v>112</v>
      </c>
      <c r="L10" s="34" t="s">
        <v>174</v>
      </c>
      <c r="Q10" s="38" t="s">
        <v>221</v>
      </c>
    </row>
    <row r="11" spans="4:17" x14ac:dyDescent="0.25">
      <c r="D11" s="19" t="s">
        <v>107</v>
      </c>
      <c r="E11" s="23" t="s">
        <v>47</v>
      </c>
      <c r="F11" s="24" t="s">
        <v>59</v>
      </c>
      <c r="G11" s="28" t="s">
        <v>118</v>
      </c>
      <c r="L11" s="34" t="s">
        <v>175</v>
      </c>
      <c r="Q11" t="s">
        <v>222</v>
      </c>
    </row>
    <row r="12" spans="4:17" x14ac:dyDescent="0.25">
      <c r="D12" s="19" t="s">
        <v>108</v>
      </c>
      <c r="E12" s="23" t="s">
        <v>47</v>
      </c>
      <c r="F12" s="24" t="s">
        <v>59</v>
      </c>
      <c r="G12" s="28" t="s">
        <v>113</v>
      </c>
      <c r="L12" s="34" t="s">
        <v>176</v>
      </c>
      <c r="Q12" t="s">
        <v>223</v>
      </c>
    </row>
    <row r="13" spans="4:17" x14ac:dyDescent="0.25">
      <c r="D13" s="19" t="s">
        <v>109</v>
      </c>
      <c r="E13" s="23" t="s">
        <v>47</v>
      </c>
      <c r="F13" s="24" t="s">
        <v>59</v>
      </c>
      <c r="G13" s="28" t="s">
        <v>229</v>
      </c>
      <c r="L13" s="32" t="s">
        <v>177</v>
      </c>
      <c r="Q13" s="38" t="s">
        <v>224</v>
      </c>
    </row>
    <row r="14" spans="4:17" x14ac:dyDescent="0.25">
      <c r="D14" s="21" t="s">
        <v>77</v>
      </c>
      <c r="E14" s="23" t="s">
        <v>48</v>
      </c>
      <c r="F14" s="24" t="s">
        <v>60</v>
      </c>
      <c r="G14" s="27" t="s">
        <v>122</v>
      </c>
      <c r="L14" s="34" t="s">
        <v>178</v>
      </c>
      <c r="Q14" t="s">
        <v>225</v>
      </c>
    </row>
    <row r="15" spans="4:17" x14ac:dyDescent="0.25">
      <c r="D15" s="21" t="s">
        <v>64</v>
      </c>
      <c r="E15" s="23" t="s">
        <v>48</v>
      </c>
      <c r="F15" s="24" t="s">
        <v>60</v>
      </c>
      <c r="G15" s="27" t="s">
        <v>122</v>
      </c>
      <c r="L15" s="34" t="s">
        <v>179</v>
      </c>
      <c r="Q15" t="s">
        <v>226</v>
      </c>
    </row>
    <row r="16" spans="4:17" x14ac:dyDescent="0.25">
      <c r="D16" s="21" t="s">
        <v>78</v>
      </c>
      <c r="E16" s="23" t="s">
        <v>49</v>
      </c>
      <c r="F16" s="24" t="s">
        <v>60</v>
      </c>
      <c r="G16" s="28" t="s">
        <v>125</v>
      </c>
      <c r="L16" s="34" t="s">
        <v>180</v>
      </c>
      <c r="Q16" t="s">
        <v>227</v>
      </c>
    </row>
    <row r="17" spans="4:15" x14ac:dyDescent="0.25">
      <c r="D17" s="21" t="s">
        <v>79</v>
      </c>
      <c r="E17" s="23" t="s">
        <v>49</v>
      </c>
      <c r="F17" s="24" t="s">
        <v>60</v>
      </c>
      <c r="G17" s="27" t="s">
        <v>239</v>
      </c>
      <c r="L17" s="32" t="s">
        <v>181</v>
      </c>
    </row>
    <row r="18" spans="4:15" ht="30" x14ac:dyDescent="0.25">
      <c r="D18" s="21" t="s">
        <v>80</v>
      </c>
      <c r="E18" s="23" t="s">
        <v>51</v>
      </c>
      <c r="F18" s="24" t="s">
        <v>60</v>
      </c>
      <c r="G18" s="27" t="s">
        <v>238</v>
      </c>
      <c r="L18" s="34" t="s">
        <v>182</v>
      </c>
    </row>
    <row r="19" spans="4:15" ht="30" x14ac:dyDescent="0.25">
      <c r="D19" s="21" t="s">
        <v>81</v>
      </c>
      <c r="E19" s="23" t="s">
        <v>51</v>
      </c>
      <c r="F19" s="24" t="s">
        <v>60</v>
      </c>
      <c r="G19" s="28" t="s">
        <v>237</v>
      </c>
      <c r="L19" s="34" t="s">
        <v>183</v>
      </c>
      <c r="O19" t="s">
        <v>231</v>
      </c>
    </row>
    <row r="20" spans="4:15" ht="30" x14ac:dyDescent="0.25">
      <c r="D20" s="21" t="s">
        <v>82</v>
      </c>
      <c r="E20" s="23" t="s">
        <v>54</v>
      </c>
      <c r="F20" s="24" t="s">
        <v>60</v>
      </c>
      <c r="G20" s="28" t="s">
        <v>236</v>
      </c>
      <c r="L20" s="32" t="s">
        <v>184</v>
      </c>
      <c r="O20" t="s">
        <v>232</v>
      </c>
    </row>
    <row r="21" spans="4:15" ht="30" x14ac:dyDescent="0.25">
      <c r="D21" s="21" t="s">
        <v>83</v>
      </c>
      <c r="E21" s="23" t="s">
        <v>54</v>
      </c>
      <c r="F21" s="24" t="s">
        <v>60</v>
      </c>
      <c r="G21" s="28" t="s">
        <v>236</v>
      </c>
      <c r="L21" s="33" t="s">
        <v>185</v>
      </c>
    </row>
    <row r="22" spans="4:15" ht="30" x14ac:dyDescent="0.25">
      <c r="D22" s="21" t="s">
        <v>84</v>
      </c>
      <c r="E22" s="23" t="s">
        <v>54</v>
      </c>
      <c r="F22" s="24" t="s">
        <v>60</v>
      </c>
      <c r="G22" s="28" t="s">
        <v>236</v>
      </c>
      <c r="L22" s="32" t="s">
        <v>186</v>
      </c>
    </row>
    <row r="23" spans="4:15" ht="45" x14ac:dyDescent="0.25">
      <c r="D23" s="21" t="s">
        <v>85</v>
      </c>
      <c r="E23" s="23" t="s">
        <v>52</v>
      </c>
      <c r="F23" s="24" t="s">
        <v>60</v>
      </c>
      <c r="G23" s="27" t="s">
        <v>124</v>
      </c>
      <c r="L23" s="34" t="s">
        <v>187</v>
      </c>
    </row>
    <row r="24" spans="4:15" ht="30" x14ac:dyDescent="0.25">
      <c r="D24" s="21" t="s">
        <v>86</v>
      </c>
      <c r="E24" s="23" t="s">
        <v>55</v>
      </c>
      <c r="F24" s="24" t="s">
        <v>60</v>
      </c>
      <c r="G24" s="27" t="s">
        <v>126</v>
      </c>
      <c r="L24" s="33" t="s">
        <v>188</v>
      </c>
    </row>
    <row r="25" spans="4:15" ht="30" x14ac:dyDescent="0.25">
      <c r="D25" s="21" t="s">
        <v>87</v>
      </c>
      <c r="E25" s="23" t="s">
        <v>55</v>
      </c>
      <c r="F25" s="24" t="s">
        <v>60</v>
      </c>
      <c r="G25" s="27" t="s">
        <v>126</v>
      </c>
      <c r="L25" s="33" t="s">
        <v>189</v>
      </c>
    </row>
    <row r="26" spans="4:15" ht="30" x14ac:dyDescent="0.25">
      <c r="D26" s="21" t="s">
        <v>88</v>
      </c>
      <c r="E26" s="23" t="s">
        <v>53</v>
      </c>
      <c r="F26" s="24" t="s">
        <v>60</v>
      </c>
      <c r="G26" s="28" t="s">
        <v>123</v>
      </c>
      <c r="L26" s="32" t="s">
        <v>190</v>
      </c>
    </row>
    <row r="27" spans="4:15" ht="27" x14ac:dyDescent="0.25">
      <c r="D27" s="21" t="s">
        <v>89</v>
      </c>
      <c r="E27" s="23" t="s">
        <v>50</v>
      </c>
      <c r="F27" s="24" t="s">
        <v>60</v>
      </c>
      <c r="G27" s="27" t="s">
        <v>119</v>
      </c>
      <c r="L27" s="33" t="s">
        <v>191</v>
      </c>
    </row>
    <row r="28" spans="4:15" ht="27" x14ac:dyDescent="0.25">
      <c r="D28" s="21" t="s">
        <v>90</v>
      </c>
      <c r="E28" s="23" t="s">
        <v>50</v>
      </c>
      <c r="F28" s="24" t="s">
        <v>60</v>
      </c>
      <c r="G28" s="27" t="s">
        <v>120</v>
      </c>
      <c r="L28" s="32" t="s">
        <v>192</v>
      </c>
    </row>
    <row r="29" spans="4:15" ht="45" x14ac:dyDescent="0.25">
      <c r="D29" s="21" t="s">
        <v>110</v>
      </c>
      <c r="E29" s="23" t="s">
        <v>50</v>
      </c>
      <c r="F29" s="24" t="s">
        <v>60</v>
      </c>
      <c r="G29" s="28" t="s">
        <v>121</v>
      </c>
      <c r="L29" s="33" t="s">
        <v>193</v>
      </c>
    </row>
    <row r="30" spans="4:15" ht="30" x14ac:dyDescent="0.25">
      <c r="D30" s="22" t="s">
        <v>91</v>
      </c>
      <c r="E30" s="17" t="s">
        <v>95</v>
      </c>
      <c r="F30" s="24" t="s">
        <v>61</v>
      </c>
      <c r="G30" s="28" t="s">
        <v>230</v>
      </c>
      <c r="L30" s="32" t="s">
        <v>194</v>
      </c>
    </row>
    <row r="31" spans="4:15" x14ac:dyDescent="0.25">
      <c r="D31" s="22" t="s">
        <v>65</v>
      </c>
      <c r="E31" s="17" t="s">
        <v>95</v>
      </c>
      <c r="F31" s="24" t="s">
        <v>61</v>
      </c>
      <c r="G31" s="27" t="s">
        <v>116</v>
      </c>
      <c r="L31" s="33" t="s">
        <v>195</v>
      </c>
    </row>
    <row r="32" spans="4:15" x14ac:dyDescent="0.25">
      <c r="D32" s="22" t="s">
        <v>66</v>
      </c>
      <c r="E32" s="17" t="s">
        <v>66</v>
      </c>
      <c r="F32" s="24" t="s">
        <v>61</v>
      </c>
      <c r="G32" s="27" t="s">
        <v>118</v>
      </c>
      <c r="L32" s="33" t="s">
        <v>196</v>
      </c>
    </row>
    <row r="33" spans="4:12" ht="27" x14ac:dyDescent="0.25">
      <c r="D33" s="22" t="s">
        <v>67</v>
      </c>
      <c r="E33" s="17" t="s">
        <v>96</v>
      </c>
      <c r="F33" s="24" t="s">
        <v>61</v>
      </c>
      <c r="G33" s="27" t="s">
        <v>118</v>
      </c>
      <c r="L33" s="32" t="s">
        <v>197</v>
      </c>
    </row>
    <row r="34" spans="4:12" x14ac:dyDescent="0.25">
      <c r="D34" s="22" t="s">
        <v>68</v>
      </c>
      <c r="E34" s="17" t="s">
        <v>96</v>
      </c>
      <c r="F34" s="24" t="s">
        <v>61</v>
      </c>
      <c r="G34" s="27" t="s">
        <v>118</v>
      </c>
      <c r="L34" s="32" t="s">
        <v>198</v>
      </c>
    </row>
    <row r="35" spans="4:12" x14ac:dyDescent="0.25">
      <c r="D35" s="22" t="s">
        <v>69</v>
      </c>
      <c r="E35" s="17" t="s">
        <v>96</v>
      </c>
      <c r="F35" s="24" t="s">
        <v>61</v>
      </c>
      <c r="G35" s="27" t="s">
        <v>118</v>
      </c>
      <c r="L35" s="34" t="s">
        <v>199</v>
      </c>
    </row>
    <row r="36" spans="4:12" x14ac:dyDescent="0.25">
      <c r="D36" s="22" t="s">
        <v>70</v>
      </c>
      <c r="E36" s="17" t="s">
        <v>97</v>
      </c>
      <c r="F36" s="24" t="s">
        <v>61</v>
      </c>
      <c r="G36" s="27" t="s">
        <v>127</v>
      </c>
      <c r="L36" s="34" t="s">
        <v>200</v>
      </c>
    </row>
    <row r="37" spans="4:12" x14ac:dyDescent="0.25">
      <c r="D37" s="22" t="s">
        <v>71</v>
      </c>
      <c r="E37" s="17" t="s">
        <v>97</v>
      </c>
      <c r="F37" s="24" t="s">
        <v>61</v>
      </c>
      <c r="G37" s="27" t="s">
        <v>127</v>
      </c>
      <c r="L37" s="34" t="s">
        <v>201</v>
      </c>
    </row>
    <row r="38" spans="4:12" x14ac:dyDescent="0.25">
      <c r="D38" s="22" t="s">
        <v>72</v>
      </c>
      <c r="E38" s="17" t="s">
        <v>97</v>
      </c>
      <c r="F38" s="24" t="s">
        <v>61</v>
      </c>
      <c r="G38" s="27" t="s">
        <v>127</v>
      </c>
      <c r="L38" s="33" t="s">
        <v>202</v>
      </c>
    </row>
    <row r="39" spans="4:12" x14ac:dyDescent="0.25">
      <c r="D39" s="22" t="s">
        <v>73</v>
      </c>
      <c r="E39" s="17" t="s">
        <v>98</v>
      </c>
      <c r="F39" s="24" t="s">
        <v>61</v>
      </c>
      <c r="G39" s="27" t="s">
        <v>128</v>
      </c>
      <c r="L39" s="33" t="s">
        <v>203</v>
      </c>
    </row>
    <row r="40" spans="4:12" x14ac:dyDescent="0.25">
      <c r="D40" s="22" t="s">
        <v>74</v>
      </c>
      <c r="E40" s="17" t="s">
        <v>98</v>
      </c>
      <c r="F40" s="24" t="s">
        <v>61</v>
      </c>
      <c r="G40" s="27" t="s">
        <v>128</v>
      </c>
      <c r="L40" s="34" t="s">
        <v>204</v>
      </c>
    </row>
    <row r="41" spans="4:12" x14ac:dyDescent="0.25">
      <c r="D41" s="22" t="s">
        <v>75</v>
      </c>
      <c r="E41" s="17" t="s">
        <v>98</v>
      </c>
      <c r="F41" s="24" t="s">
        <v>61</v>
      </c>
      <c r="G41" s="27" t="s">
        <v>128</v>
      </c>
      <c r="L41" s="34" t="s">
        <v>205</v>
      </c>
    </row>
    <row r="42" spans="4:12" x14ac:dyDescent="0.25">
      <c r="D42" s="22" t="s">
        <v>76</v>
      </c>
      <c r="E42" s="17" t="s">
        <v>98</v>
      </c>
      <c r="F42" s="24" t="s">
        <v>61</v>
      </c>
      <c r="G42" s="27" t="s">
        <v>128</v>
      </c>
      <c r="L42" s="34" t="s">
        <v>206</v>
      </c>
    </row>
    <row r="43" spans="4:12" x14ac:dyDescent="0.25">
      <c r="D43" s="22" t="s">
        <v>234</v>
      </c>
      <c r="E43" s="17" t="s">
        <v>99</v>
      </c>
      <c r="F43" s="24" t="s">
        <v>61</v>
      </c>
      <c r="G43" s="27" t="s">
        <v>129</v>
      </c>
    </row>
    <row r="44" spans="4:12" ht="30" x14ac:dyDescent="0.25">
      <c r="D44" s="22" t="s">
        <v>92</v>
      </c>
      <c r="E44" s="17" t="s">
        <v>99</v>
      </c>
      <c r="F44" s="24" t="s">
        <v>61</v>
      </c>
      <c r="G44" s="27" t="s">
        <v>129</v>
      </c>
    </row>
    <row r="45" spans="4:12" x14ac:dyDescent="0.25">
      <c r="D45" s="22" t="s">
        <v>235</v>
      </c>
      <c r="E45" s="17" t="s">
        <v>99</v>
      </c>
      <c r="F45" s="24" t="s">
        <v>61</v>
      </c>
      <c r="G45" s="27" t="s">
        <v>129</v>
      </c>
    </row>
    <row r="46" spans="4:12" ht="30" x14ac:dyDescent="0.25">
      <c r="D46" s="20" t="s">
        <v>93</v>
      </c>
      <c r="E46" s="17" t="s">
        <v>56</v>
      </c>
      <c r="F46" s="24" t="s">
        <v>240</v>
      </c>
      <c r="G46" s="27" t="s">
        <v>130</v>
      </c>
    </row>
    <row r="47" spans="4:12" ht="30" x14ac:dyDescent="0.25">
      <c r="D47" s="20" t="s">
        <v>94</v>
      </c>
      <c r="E47" s="17" t="s">
        <v>56</v>
      </c>
      <c r="F47" s="24" t="s">
        <v>240</v>
      </c>
      <c r="G47" s="28" t="s">
        <v>112</v>
      </c>
    </row>
    <row r="51" spans="4:4" x14ac:dyDescent="0.25">
      <c r="D51" s="17" t="s">
        <v>132</v>
      </c>
    </row>
    <row r="52" spans="4:4" x14ac:dyDescent="0.25">
      <c r="D52" s="27" t="s">
        <v>133</v>
      </c>
    </row>
    <row r="53" spans="4:4" ht="30" x14ac:dyDescent="0.25">
      <c r="D53" s="27" t="s">
        <v>134</v>
      </c>
    </row>
    <row r="54" spans="4:4" ht="30" x14ac:dyDescent="0.25">
      <c r="D54" s="27" t="s">
        <v>135</v>
      </c>
    </row>
    <row r="55" spans="4:4" x14ac:dyDescent="0.25">
      <c r="D55" s="27" t="s">
        <v>136</v>
      </c>
    </row>
    <row r="56" spans="4:4" ht="30" x14ac:dyDescent="0.25">
      <c r="D56" s="27" t="s">
        <v>137</v>
      </c>
    </row>
    <row r="57" spans="4:4" ht="30" x14ac:dyDescent="0.25">
      <c r="D57" s="27" t="s">
        <v>138</v>
      </c>
    </row>
    <row r="58" spans="4:4" ht="30" x14ac:dyDescent="0.25">
      <c r="D58" s="27" t="s">
        <v>139</v>
      </c>
    </row>
    <row r="59" spans="4:4" ht="30" x14ac:dyDescent="0.25">
      <c r="D59" s="27" t="s">
        <v>140</v>
      </c>
    </row>
    <row r="60" spans="4:4" x14ac:dyDescent="0.25">
      <c r="D60" s="27" t="s">
        <v>141</v>
      </c>
    </row>
    <row r="61" spans="4:4" ht="30" x14ac:dyDescent="0.25">
      <c r="D61" s="27" t="s">
        <v>142</v>
      </c>
    </row>
    <row r="62" spans="4:4" ht="60" x14ac:dyDescent="0.25">
      <c r="D62" s="27" t="s">
        <v>143</v>
      </c>
    </row>
    <row r="63" spans="4:4" ht="30" x14ac:dyDescent="0.25">
      <c r="D63" s="27" t="s">
        <v>144</v>
      </c>
    </row>
    <row r="64" spans="4:4" x14ac:dyDescent="0.25">
      <c r="D64" s="27" t="s">
        <v>145</v>
      </c>
    </row>
    <row r="65" spans="4:4" ht="30" x14ac:dyDescent="0.25">
      <c r="D65" s="27" t="s">
        <v>146</v>
      </c>
    </row>
    <row r="66" spans="4:4" x14ac:dyDescent="0.25">
      <c r="D66" s="27" t="s">
        <v>147</v>
      </c>
    </row>
    <row r="67" spans="4:4" ht="30" x14ac:dyDescent="0.25">
      <c r="D67" s="27" t="s">
        <v>148</v>
      </c>
    </row>
    <row r="68" spans="4:4" x14ac:dyDescent="0.25">
      <c r="D68" s="27" t="s">
        <v>149</v>
      </c>
    </row>
    <row r="69" spans="4:4" x14ac:dyDescent="0.25">
      <c r="D69" s="27" t="s">
        <v>150</v>
      </c>
    </row>
    <row r="70" spans="4:4" ht="30" x14ac:dyDescent="0.25">
      <c r="D70" s="27" t="s">
        <v>151</v>
      </c>
    </row>
    <row r="71" spans="4:4" ht="45" x14ac:dyDescent="0.25">
      <c r="D71" s="27" t="s">
        <v>152</v>
      </c>
    </row>
    <row r="72" spans="4:4" x14ac:dyDescent="0.25">
      <c r="D72" s="27" t="s">
        <v>153</v>
      </c>
    </row>
    <row r="73" spans="4:4" ht="30" x14ac:dyDescent="0.25">
      <c r="D73" s="27" t="s">
        <v>154</v>
      </c>
    </row>
    <row r="74" spans="4:4" ht="60" x14ac:dyDescent="0.25">
      <c r="D74" s="27" t="s">
        <v>155</v>
      </c>
    </row>
    <row r="75" spans="4:4" ht="30" x14ac:dyDescent="0.25">
      <c r="D75" s="27" t="s">
        <v>156</v>
      </c>
    </row>
    <row r="76" spans="4:4" ht="30" x14ac:dyDescent="0.25">
      <c r="D76" s="27" t="s">
        <v>157</v>
      </c>
    </row>
    <row r="77" spans="4:4" x14ac:dyDescent="0.25">
      <c r="D77" s="27" t="s">
        <v>158</v>
      </c>
    </row>
    <row r="78" spans="4:4" ht="45" x14ac:dyDescent="0.25">
      <c r="D78" s="27" t="s">
        <v>159</v>
      </c>
    </row>
    <row r="79" spans="4:4" x14ac:dyDescent="0.25">
      <c r="D79" s="27" t="s">
        <v>160</v>
      </c>
    </row>
    <row r="80" spans="4:4" ht="45" x14ac:dyDescent="0.25">
      <c r="D80" s="27" t="s">
        <v>161</v>
      </c>
    </row>
    <row r="81" spans="4:4" ht="30" x14ac:dyDescent="0.25">
      <c r="D81" s="27" t="s">
        <v>330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Caracterización</vt:lpstr>
      <vt:lpstr>Indicador</vt:lpstr>
      <vt:lpstr>Normograma</vt:lpstr>
      <vt:lpstr>Listas desplegables</vt:lpstr>
      <vt:lpstr>Apoyo</vt:lpstr>
      <vt:lpstr>Indicador!Área_de_impresión</vt:lpstr>
      <vt:lpstr>'Listas desplegables'!Área_de_impresión</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lpstr>Normograma!Títulos_a_imprimir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EPUERTO</dc:creator>
  <cp:lastModifiedBy>Miguelks</cp:lastModifiedBy>
  <cp:lastPrinted>2019-05-03T20:42:39Z</cp:lastPrinted>
  <dcterms:created xsi:type="dcterms:W3CDTF">2019-04-09T16:24:36Z</dcterms:created>
  <dcterms:modified xsi:type="dcterms:W3CDTF">2021-08-26T15:54:49Z</dcterms:modified>
</cp:coreProperties>
</file>